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17"/>
  <workbookPr codeName="ThisWorkbook" autoCompressPictures="0"/>
  <bookViews>
    <workbookView xWindow="11020" yWindow="0" windowWidth="22680" windowHeight="17200" tabRatio="817" firstSheet="1" activeTab="4"/>
  </bookViews>
  <sheets>
    <sheet name="ΠΡΟΤΕΙΝΟΜΕΝΟΣ ΤΙΜΟΚΑΤΑΛΟΓΟΣ" sheetId="28" r:id="rId1"/>
    <sheet name="New Panda 1.2 69hp" sheetId="204" r:id="rId2"/>
    <sheet name="New Panda 0.9 Twinair 85hp" sheetId="205" r:id="rId3"/>
    <sheet name="New Panda 0.9 Twinair 80hp CNG" sheetId="245" r:id="rId4"/>
    <sheet name="New Panda 1.3 MTJ 75hp" sheetId="206" r:id="rId5"/>
  </sheets>
  <externalReferences>
    <externalReference r:id="rId6"/>
    <externalReference r:id="rId7"/>
    <externalReference r:id="rId8"/>
    <externalReference r:id="rId9"/>
    <externalReference r:id="rId10"/>
    <externalReference r:id="rId11"/>
  </externalReferences>
  <definedNames>
    <definedName name="_ME1">#REF!</definedName>
    <definedName name="_ME2">#REF!</definedName>
    <definedName name="_ME3">#REF!</definedName>
    <definedName name="_ME4">#REF!</definedName>
    <definedName name="_ME5">#REF!</definedName>
    <definedName name="_ME6">#REF!</definedName>
    <definedName name="_ME7">#REF!</definedName>
    <definedName name="_ME8">#REF!</definedName>
    <definedName name="A">#REF!</definedName>
    <definedName name="AABenchMarkValue">#REF!</definedName>
    <definedName name="AAValues">#REF!</definedName>
    <definedName name="ACQ">#REF!</definedName>
    <definedName name="ALTRI">#REF!</definedName>
    <definedName name="Ambien.Ko">#REF!</definedName>
    <definedName name="AMM">#REF!</definedName>
    <definedName name="ASS">#REF!</definedName>
    <definedName name="ayudaCom_can">#REF!</definedName>
    <definedName name="ayudaCom_pyb">#REF!</definedName>
    <definedName name="b">#REF!</definedName>
    <definedName name="Barchetta">'[1]Griglia Mondo - Volumi'!$A$9:$GQ$996</definedName>
    <definedName name="BASK_GRAFICO">#REF!</definedName>
    <definedName name="BASK_MODELLO">#REF!</definedName>
    <definedName name="BASK_VERSIONE">#REF!</definedName>
    <definedName name="BBBenchMarkValue">#REF!</definedName>
    <definedName name="BBValues">#REF!</definedName>
    <definedName name="BenchmarkAdjustValue">#REF!</definedName>
    <definedName name="BF">#REF!</definedName>
    <definedName name="CAMBI">[2]SEICENTO!#REF!</definedName>
    <definedName name="ch">#REF!</definedName>
    <definedName name="CICLO">#REF!</definedName>
    <definedName name="CINQU">#REF!</definedName>
    <definedName name="cinque">#REF!</definedName>
    <definedName name="CINQUM">#REF!</definedName>
    <definedName name="CV">#REF!</definedName>
    <definedName name="d">#REF!</definedName>
    <definedName name="_xlnm.Database">#REF!</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#REF!</definedName>
    <definedName name="descuento_pyb">#REF!</definedName>
    <definedName name="dk">#REF!</definedName>
    <definedName name="dtoBase_can">#REF!</definedName>
    <definedName name="dtoBase_pyb">#REF!</definedName>
    <definedName name="DU">#REF!</definedName>
    <definedName name="due">#REF!</definedName>
    <definedName name="DUM">#REF!</definedName>
    <definedName name="e">#REF!</definedName>
    <definedName name="EF">#REF!</definedName>
    <definedName name="Ente">#REF!</definedName>
    <definedName name="Exchange_Rate">'[3]Spider Preiseingabe'!$L$2</definedName>
    <definedName name="f">#REF!</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#REF!</definedName>
    <definedName name="GHIA">'[4]GHIA berl'!#REF!</definedName>
    <definedName name="GHIAac">'[4]GHIA berl'!#REF!</definedName>
    <definedName name="GRECIA">#REF!</definedName>
    <definedName name="GrigliaMajorMarket">#REF!</definedName>
    <definedName name="i">#REF!</definedName>
    <definedName name="IRR">#REF!</definedName>
    <definedName name="kombi">#REF!</definedName>
    <definedName name="LD">#REF!</definedName>
    <definedName name="MED">#REF!</definedName>
    <definedName name="MEDCV">#REF!</definedName>
    <definedName name="mii_foglio">'[5]Griglia Mondo - Volumi'!$A:$IV</definedName>
    <definedName name="mio_foglio">#REF!</definedName>
    <definedName name="mio_foglio_1x10">#REF!</definedName>
    <definedName name="mio_foglio_2x100">#REF!</definedName>
    <definedName name="mio_foglio_2x200">#REF!</definedName>
    <definedName name="mio_foglio_2x50">#REF!</definedName>
    <definedName name="MIO_FOGLIO2">#REF!</definedName>
    <definedName name="MIX">#REF!</definedName>
    <definedName name="mixRetail_can">#REF!</definedName>
    <definedName name="mixRetail_pyb">#REF!</definedName>
    <definedName name="mixRipi_can">#REF!</definedName>
    <definedName name="mixRipi_pyb">#REF!</definedName>
    <definedName name="MOD">#REF!</definedName>
    <definedName name="MODF">#REF!</definedName>
    <definedName name="MODV">#REF!</definedName>
    <definedName name="mos_can">#REF!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#REF!</definedName>
    <definedName name="o" hidden="1">{#N/A,#N/A,FALSE,"Cover Sheet";#N/A,#N/A,FALSE,"BE 13 Fiesta";#N/A,#N/A,FALSE,"New Fiesta";#N/A,#N/A,FALSE,"Escort";#N/A,#N/A,FALSE,"Mondeo";#N/A,#N/A,FALSE,"Scorpio";#N/A,#N/A,FALSE,"Probe";#N/A,#N/A,FALSE,"Maverick";#N/A,#N/A,FALSE,"Galaxy";#N/A,#N/A,FALSE,"Light vans";#N/A,#N/A,FALSE,"Transit"}</definedName>
    <definedName name="OPT">#REF!</definedName>
    <definedName name="OPTB">#REF!</definedName>
    <definedName name="OPTCH">#REF!</definedName>
    <definedName name="OPTD">#REF!</definedName>
    <definedName name="OPTE">#REF!</definedName>
    <definedName name="optf">#REF!</definedName>
    <definedName name="OPTNL">#REF!</definedName>
    <definedName name="OPTP">#REF!</definedName>
    <definedName name="otrosDesc_can">#REF!</definedName>
    <definedName name="otrosDesc_pyb">#REF!</definedName>
    <definedName name="OTT">#REF!</definedName>
    <definedName name="OTTM">#REF!</definedName>
    <definedName name="otto">#REF!</definedName>
    <definedName name="p">#REF!</definedName>
    <definedName name="PAGE2">#REF!</definedName>
    <definedName name="Passat">'[3]Spider Preiseingabe'!$H$4:$H$23</definedName>
    <definedName name="PassatPre">'[3]Spider Preiseingabe'!$I$4:$I$23</definedName>
    <definedName name="pippo" hidden="1">{#N/A,#N/A,FALSE,"Cover Sheet";#N/A,#N/A,FALSE,"BE 13 Fiesta";#N/A,#N/A,FALSE,"New Fiesta";#N/A,#N/A,FALSE,"Escort";#N/A,#N/A,FALSE,"Mondeo";#N/A,#N/A,FALSE,"Scorpio";#N/A,#N/A,FALSE,"Probe";#N/A,#N/A,FALSE,"Maverick";#N/A,#N/A,FALSE,"Galaxy";#N/A,#N/A,FALSE,"Light vans";#N/A,#N/A,FALSE,"Transit"}</definedName>
    <definedName name="PosMercato">[6]Base!#REF!</definedName>
    <definedName name="_xlnm.Print_Area" localSheetId="0">'ΠΡΟΤΕΙΝΟΜΕΝΟΣ ΤΙΜΟΚΑΤΑΛΟΓΟΣ'!$A$2:$Y$101</definedName>
    <definedName name="_xlnm.Print_Area" localSheetId="3">'New Panda 0.9 Twinair 80hp CNG'!$A$1:$G$79</definedName>
    <definedName name="_xlnm.Print_Area" localSheetId="2">'New Panda 0.9 Twinair 85hp'!$A$1:$I$95</definedName>
    <definedName name="_xlnm.Print_Area" localSheetId="1">'New Panda 1.2 69hp'!$A$1:$H$87</definedName>
    <definedName name="_xlnm.Print_Area" localSheetId="4">'New Panda 1.3 MTJ 75hp'!$A$1:$J$97</definedName>
    <definedName name="_xlnm.Print_Titles" localSheetId="0">'ΠΡΟΤΕΙΝΟΜΕΝΟΣ ΤΙΜΟΚΑΤΑΛΟΓΟΣ'!$2:$7</definedName>
    <definedName name="PROF2">#REF!</definedName>
    <definedName name="PT">#REF!</definedName>
    <definedName name="QUATTR">#REF!</definedName>
    <definedName name="QUATTRM">#REF!</definedName>
    <definedName name="quattro">#REF!</definedName>
    <definedName name="rappel_can">#REF!</definedName>
    <definedName name="rappel_pyb">#REF!</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#REF!</definedName>
    <definedName name="sei">#REF!</definedName>
    <definedName name="SEM">#REF!</definedName>
    <definedName name="SETT">#REF!</definedName>
    <definedName name="sette">#REF!</definedName>
    <definedName name="SETTM">#REF!</definedName>
    <definedName name="STUDeTECH">'[4]GHIA berl'!#REF!</definedName>
    <definedName name="STUDeTECHss">'[4]GHIA berl'!#REF!</definedName>
    <definedName name="STUDeTECHssAC">#REF!</definedName>
    <definedName name="sube">#REF!</definedName>
    <definedName name="subida_can">#REF!</definedName>
    <definedName name="SVA">#REF!</definedName>
    <definedName name="TR">#REF!</definedName>
    <definedName name="TRA">#REF!</definedName>
    <definedName name="TRE">#REF!</definedName>
    <definedName name="Trend0">#REF!</definedName>
    <definedName name="TRM">#REF!</definedName>
    <definedName name="uid">#REF!</definedName>
    <definedName name="UK">#REF!</definedName>
    <definedName name="UN">#REF!</definedName>
    <definedName name="UNM">#REF!</definedName>
    <definedName name="uno">#REF!</definedName>
    <definedName name="VARIANCE">#REF!</definedName>
    <definedName name="Vectra">'[3]Spider Preiseingabe'!$K$4:$K$23</definedName>
    <definedName name="VectraPre">'[3]Spider Preiseingabe'!$L$4:$L$23</definedName>
    <definedName name="VOLUMI">[2]SEICENTO!#REF!</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89" i="28" l="1"/>
  <c r="J89" i="28"/>
  <c r="F89" i="28"/>
  <c r="I87" i="28"/>
  <c r="J87" i="28"/>
  <c r="F87" i="28"/>
  <c r="A89" i="28"/>
  <c r="A87" i="28"/>
  <c r="O69" i="28"/>
  <c r="O68" i="28"/>
  <c r="O65" i="28"/>
  <c r="O66" i="28"/>
  <c r="O67" i="28"/>
  <c r="O64" i="28"/>
  <c r="O63" i="28"/>
  <c r="O62" i="28"/>
  <c r="O61" i="28"/>
  <c r="O60" i="28"/>
  <c r="O59" i="28"/>
  <c r="I69" i="28"/>
  <c r="J69" i="28"/>
  <c r="I68" i="28"/>
  <c r="J68" i="28"/>
  <c r="I67" i="28"/>
  <c r="J67" i="28"/>
  <c r="I66" i="28"/>
  <c r="J66" i="28"/>
  <c r="I65" i="28"/>
  <c r="J65" i="28"/>
  <c r="I64" i="28"/>
  <c r="J64" i="28"/>
  <c r="I63" i="28"/>
  <c r="J63" i="28"/>
  <c r="I62" i="28"/>
  <c r="J62" i="28"/>
  <c r="I61" i="28"/>
  <c r="J61" i="28"/>
  <c r="I60" i="28"/>
  <c r="J60" i="28"/>
  <c r="I59" i="28"/>
  <c r="J59" i="28"/>
  <c r="F69" i="28"/>
  <c r="F68" i="28"/>
  <c r="F67" i="28"/>
  <c r="F66" i="28"/>
  <c r="F65" i="28"/>
  <c r="F64" i="28"/>
  <c r="F63" i="28"/>
  <c r="F62" i="28"/>
  <c r="F61" i="28"/>
  <c r="F60" i="28"/>
  <c r="F59" i="28"/>
  <c r="A69" i="28"/>
  <c r="A68" i="28"/>
  <c r="A67" i="28"/>
  <c r="A66" i="28"/>
  <c r="A65" i="28"/>
  <c r="A64" i="28"/>
  <c r="A63" i="28"/>
  <c r="A62" i="28"/>
  <c r="A61" i="28"/>
  <c r="A60" i="28"/>
  <c r="A59" i="28"/>
  <c r="I22" i="28"/>
  <c r="J22" i="28"/>
  <c r="F22" i="28"/>
  <c r="O22" i="28"/>
  <c r="A22" i="28"/>
  <c r="O88" i="28"/>
  <c r="I88" i="28"/>
  <c r="J88" i="28"/>
  <c r="F88" i="28"/>
  <c r="A88" i="28"/>
  <c r="I84" i="28"/>
  <c r="J84" i="28"/>
  <c r="F84" i="28"/>
  <c r="A84" i="28"/>
  <c r="I91" i="28"/>
  <c r="J91" i="28"/>
  <c r="F91" i="28"/>
  <c r="A91" i="28"/>
  <c r="I73" i="28"/>
  <c r="J73" i="28"/>
  <c r="F73" i="28"/>
  <c r="A73" i="28"/>
  <c r="I42" i="28"/>
  <c r="J42" i="28"/>
  <c r="F42" i="28"/>
  <c r="A42" i="28"/>
  <c r="I16" i="28"/>
  <c r="J16" i="28"/>
  <c r="I15" i="28"/>
  <c r="J15" i="28"/>
  <c r="F16" i="28"/>
  <c r="F15" i="28"/>
  <c r="A16" i="28"/>
  <c r="A15" i="28"/>
  <c r="I79" i="28"/>
  <c r="J79" i="28"/>
  <c r="F79" i="28"/>
  <c r="O79" i="28"/>
  <c r="A79" i="28"/>
  <c r="O54" i="28"/>
  <c r="I54" i="28"/>
  <c r="J54" i="28"/>
  <c r="F54" i="28"/>
  <c r="A54" i="28"/>
  <c r="I37" i="28"/>
  <c r="J37" i="28"/>
  <c r="I29" i="28"/>
  <c r="J29" i="28"/>
  <c r="I28" i="28"/>
  <c r="J28" i="28"/>
  <c r="F37" i="28"/>
  <c r="O37" i="28"/>
  <c r="A37" i="28"/>
  <c r="F29" i="28"/>
  <c r="F28" i="28"/>
  <c r="O29" i="28"/>
  <c r="A29" i="28"/>
  <c r="O28" i="28"/>
  <c r="A28" i="28"/>
  <c r="I76" i="28"/>
  <c r="J76" i="28"/>
  <c r="I75" i="28"/>
  <c r="J75" i="28"/>
  <c r="F76" i="28"/>
  <c r="F75" i="28"/>
  <c r="O76" i="28"/>
  <c r="A76" i="28"/>
  <c r="O75" i="28"/>
  <c r="A75" i="28"/>
  <c r="I98" i="28"/>
  <c r="J98" i="28"/>
  <c r="I97" i="28"/>
  <c r="J97" i="28"/>
  <c r="F98" i="28"/>
  <c r="F97" i="28"/>
  <c r="O98" i="28"/>
  <c r="A98" i="28"/>
  <c r="O97" i="28"/>
  <c r="A97" i="28"/>
  <c r="I57" i="28"/>
  <c r="J57" i="28"/>
  <c r="I56" i="28"/>
  <c r="J56" i="28"/>
  <c r="F57" i="28"/>
  <c r="F56" i="28"/>
  <c r="O57" i="28"/>
  <c r="A57" i="28"/>
  <c r="O56" i="28"/>
  <c r="A56" i="28"/>
  <c r="A95" i="28"/>
  <c r="A94" i="28"/>
  <c r="A93" i="28"/>
  <c r="A92" i="28"/>
  <c r="I30" i="28"/>
  <c r="I53" i="28"/>
  <c r="J53" i="28"/>
  <c r="I52" i="28"/>
  <c r="J52" i="28"/>
  <c r="I51" i="28"/>
  <c r="J51" i="28"/>
  <c r="I50" i="28"/>
  <c r="J50" i="28"/>
  <c r="I49" i="28"/>
  <c r="J49" i="28"/>
  <c r="I48" i="28"/>
  <c r="J48" i="28"/>
  <c r="I47" i="28"/>
  <c r="J47" i="28"/>
  <c r="I46" i="28"/>
  <c r="J46" i="28"/>
  <c r="I45" i="28"/>
  <c r="J45" i="28"/>
  <c r="I44" i="28"/>
  <c r="J44" i="28"/>
  <c r="I43" i="28"/>
  <c r="J43" i="28"/>
  <c r="I41" i="28"/>
  <c r="J41" i="28"/>
  <c r="I40" i="28"/>
  <c r="J40" i="28"/>
  <c r="F53" i="28"/>
  <c r="F52" i="28"/>
  <c r="F51" i="28"/>
  <c r="F50" i="28"/>
  <c r="F49" i="28"/>
  <c r="F48" i="28"/>
  <c r="F47" i="28"/>
  <c r="F46" i="28"/>
  <c r="F45" i="28"/>
  <c r="F44" i="28"/>
  <c r="F43" i="28"/>
  <c r="F41" i="28"/>
  <c r="F40" i="28"/>
  <c r="O53" i="28"/>
  <c r="A53" i="28"/>
  <c r="O50" i="28"/>
  <c r="A50" i="28"/>
  <c r="O45" i="28"/>
  <c r="A45" i="28"/>
  <c r="I80" i="28"/>
  <c r="J80" i="28"/>
  <c r="F80" i="28"/>
  <c r="I78" i="28"/>
  <c r="J78" i="28"/>
  <c r="I77" i="28"/>
  <c r="J77" i="28"/>
  <c r="O80" i="28"/>
  <c r="A80" i="28"/>
  <c r="F78" i="28"/>
  <c r="F77" i="28"/>
  <c r="I74" i="28"/>
  <c r="J74" i="28"/>
  <c r="F74" i="28"/>
  <c r="O17" i="28"/>
  <c r="I17" i="28"/>
  <c r="F17" i="28"/>
  <c r="A17" i="28"/>
  <c r="O12" i="28"/>
  <c r="I12" i="28"/>
  <c r="J12" i="28"/>
  <c r="F12" i="28"/>
  <c r="A12" i="28"/>
  <c r="A9" i="28"/>
  <c r="O52" i="28"/>
  <c r="O51" i="28"/>
  <c r="O49" i="28"/>
  <c r="O48" i="28"/>
  <c r="A52" i="28"/>
  <c r="A51" i="28"/>
  <c r="A49" i="28"/>
  <c r="A48" i="28"/>
  <c r="A19" i="28"/>
  <c r="F19" i="28"/>
  <c r="I19" i="28"/>
  <c r="O19" i="28"/>
  <c r="O26" i="28"/>
  <c r="I26" i="28"/>
  <c r="J26" i="28"/>
  <c r="F26" i="28"/>
  <c r="A26" i="28"/>
  <c r="I36" i="28"/>
  <c r="J36" i="28"/>
  <c r="F36" i="28"/>
  <c r="O36" i="28"/>
  <c r="A36" i="28"/>
  <c r="I27" i="28"/>
  <c r="J27" i="28"/>
  <c r="F27" i="28"/>
  <c r="O27" i="28"/>
  <c r="A27" i="28"/>
  <c r="I24" i="28"/>
  <c r="F24" i="28"/>
  <c r="O24" i="28"/>
  <c r="A24" i="28"/>
  <c r="F86" i="28"/>
  <c r="F85" i="28"/>
  <c r="F83" i="28"/>
  <c r="F72" i="28"/>
  <c r="F71" i="28"/>
  <c r="F38" i="28"/>
  <c r="F32" i="28"/>
  <c r="F31" i="28"/>
  <c r="F30" i="28"/>
  <c r="F21" i="28"/>
  <c r="F20" i="28"/>
  <c r="F14" i="28"/>
  <c r="F11" i="28"/>
  <c r="F18" i="28"/>
  <c r="F13" i="28"/>
  <c r="F10" i="28"/>
  <c r="F9" i="28"/>
  <c r="I10" i="28"/>
  <c r="O14" i="28"/>
  <c r="O20" i="28"/>
  <c r="O21" i="28"/>
  <c r="O11" i="28"/>
  <c r="I21" i="28"/>
  <c r="J21" i="28"/>
  <c r="I20" i="28"/>
  <c r="J20" i="28"/>
  <c r="I14" i="28"/>
  <c r="J14" i="28"/>
  <c r="I11" i="28"/>
  <c r="A20" i="28"/>
  <c r="A14" i="28"/>
  <c r="A11" i="28"/>
  <c r="A21" i="28"/>
  <c r="O95" i="28"/>
  <c r="O94" i="28"/>
  <c r="O93" i="28"/>
  <c r="O92" i="28"/>
  <c r="O86" i="28"/>
  <c r="O85" i="28"/>
  <c r="O83" i="28"/>
  <c r="O82" i="28"/>
  <c r="O78" i="28"/>
  <c r="O77" i="28"/>
  <c r="O74" i="28"/>
  <c r="O72" i="28"/>
  <c r="O71" i="28"/>
  <c r="O47" i="28"/>
  <c r="O46" i="28"/>
  <c r="O44" i="28"/>
  <c r="O43" i="28"/>
  <c r="O41" i="28"/>
  <c r="O40" i="28"/>
  <c r="O38" i="28"/>
  <c r="O35" i="28"/>
  <c r="O34" i="28"/>
  <c r="O32" i="28"/>
  <c r="O31" i="28"/>
  <c r="O30" i="28"/>
  <c r="O25" i="28"/>
  <c r="O18" i="28"/>
  <c r="O13" i="28"/>
  <c r="O10" i="28"/>
  <c r="O9" i="28"/>
  <c r="A47" i="28"/>
  <c r="A46" i="28"/>
  <c r="A44" i="28"/>
  <c r="A43" i="28"/>
  <c r="A41" i="28"/>
  <c r="A40" i="28"/>
  <c r="I83" i="28"/>
  <c r="J83" i="28"/>
  <c r="A83" i="28"/>
  <c r="I18" i="28"/>
  <c r="I13" i="28"/>
  <c r="J13" i="28"/>
  <c r="I9" i="28"/>
  <c r="A18" i="28"/>
  <c r="A13" i="28"/>
  <c r="A10" i="28"/>
  <c r="I72" i="28"/>
  <c r="I71" i="28"/>
  <c r="A72" i="28"/>
  <c r="A71" i="28"/>
  <c r="A25" i="28"/>
  <c r="A30" i="28"/>
  <c r="A31" i="28"/>
  <c r="A32" i="28"/>
  <c r="A34" i="28"/>
  <c r="A35" i="28"/>
  <c r="A38" i="28"/>
  <c r="A74" i="28"/>
  <c r="A77" i="28"/>
  <c r="A78" i="28"/>
  <c r="I38" i="28"/>
  <c r="J38" i="28"/>
  <c r="I32" i="28"/>
  <c r="J32" i="28"/>
  <c r="I31" i="28"/>
  <c r="J31" i="28"/>
  <c r="I25" i="28"/>
  <c r="I95" i="28"/>
  <c r="J95" i="28"/>
  <c r="I94" i="28"/>
  <c r="J94" i="28"/>
  <c r="I93" i="28"/>
  <c r="J93" i="28"/>
  <c r="I92" i="28"/>
  <c r="J92" i="28"/>
  <c r="F95" i="28"/>
  <c r="F94" i="28"/>
  <c r="F93" i="28"/>
  <c r="F92" i="28"/>
  <c r="F82" i="28"/>
  <c r="I86" i="28"/>
  <c r="J86" i="28"/>
  <c r="I85" i="28"/>
  <c r="J85" i="28"/>
  <c r="I82" i="28"/>
  <c r="J82" i="28"/>
  <c r="A86" i="28"/>
  <c r="A85" i="28"/>
  <c r="A82" i="28"/>
  <c r="I35" i="28"/>
  <c r="F35" i="28"/>
  <c r="I34" i="28"/>
  <c r="F34" i="28"/>
  <c r="F25" i="28"/>
  <c r="J19" i="28"/>
  <c r="J30" i="28"/>
  <c r="J11" i="28"/>
  <c r="J72" i="28"/>
  <c r="J35" i="28"/>
  <c r="J9" i="28"/>
  <c r="J34" i="28"/>
  <c r="J10" i="28"/>
  <c r="J71" i="28"/>
  <c r="J25" i="28"/>
  <c r="J24" i="28"/>
  <c r="J17" i="28"/>
  <c r="J18" i="28"/>
</calcChain>
</file>

<file path=xl/sharedStrings.xml><?xml version="1.0" encoding="utf-8"?>
<sst xmlns="http://schemas.openxmlformats.org/spreadsheetml/2006/main" count="2464" uniqueCount="585">
  <si>
    <t>041</t>
  </si>
  <si>
    <t>(s)</t>
  </si>
  <si>
    <t>Καύσιμο</t>
  </si>
  <si>
    <t>cm3</t>
  </si>
  <si>
    <t>0-100 χλμ/ώρα</t>
  </si>
  <si>
    <t>Βενζίνη</t>
  </si>
  <si>
    <t>Πετρέλαιο</t>
  </si>
  <si>
    <t>5ΒΗ</t>
  </si>
  <si>
    <t>273</t>
  </si>
  <si>
    <t>876</t>
  </si>
  <si>
    <t>ΠΡΟΦΥΛΑΚΤΗΡΕΣ ΣΤΟ ΧΡΩΜΑ ΤΟΥ ΑΜΑΞΩΜΑΤΟΣ</t>
  </si>
  <si>
    <t>665</t>
  </si>
  <si>
    <t>505</t>
  </si>
  <si>
    <t>ΠΛΕΥΡΙΚΟΙ ΑΕΡΟΣΑΚΟΙ</t>
  </si>
  <si>
    <t>508</t>
  </si>
  <si>
    <t>130</t>
  </si>
  <si>
    <t>75 (55) / 4000</t>
  </si>
  <si>
    <t>102 (10,4) / 3000</t>
  </si>
  <si>
    <t>ΠΑΡΟΧΗ 12V</t>
  </si>
  <si>
    <t>75(55) / 4000</t>
  </si>
  <si>
    <t>HP (kw) / σ.α.λ</t>
  </si>
  <si>
    <t>Nm (kgm) / σ.α.λ</t>
  </si>
  <si>
    <t>Ισχύς</t>
  </si>
  <si>
    <t>Ροπή</t>
  </si>
  <si>
    <t>Ταχύτητα</t>
  </si>
  <si>
    <t>Αστικού Κύκλου</t>
  </si>
  <si>
    <t>Μικτής διαδρομής</t>
  </si>
  <si>
    <t>69 (51) / 5500</t>
  </si>
  <si>
    <t>190 (19,4) / 1750</t>
  </si>
  <si>
    <t>400</t>
  </si>
  <si>
    <t>500 C</t>
  </si>
  <si>
    <t>105 (77) / 4000</t>
  </si>
  <si>
    <t>290 (29.6) / 1500</t>
  </si>
  <si>
    <t>5J8</t>
  </si>
  <si>
    <t>4YD</t>
  </si>
  <si>
    <t>1.3 MTJ 75hp DYNAMIC</t>
  </si>
  <si>
    <t>1.3 MTJ 75hp TREKKING</t>
  </si>
  <si>
    <t>1.3 MTJ 95hp DYNAMIC</t>
  </si>
  <si>
    <t>1.3 MTJ 95hp TREKKING</t>
  </si>
  <si>
    <t>190 (19.4) / 1500</t>
  </si>
  <si>
    <t>200 (20.4) / 1200</t>
  </si>
  <si>
    <t>77 (57) / 6000</t>
  </si>
  <si>
    <t>717</t>
  </si>
  <si>
    <t>339</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</si>
  <si>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</si>
  <si>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</si>
  <si>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</si>
  <si>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</si>
  <si>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</si>
  <si>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</si>
  <si>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Κυβισμός</t>
  </si>
  <si>
    <t>ΒΑΣΙΚΟΣ ΚΑΙ ΠΡΟΑΙΡΕΤΙΚΟΣ ΕΞΟΠΛΙΣΜΟΣ</t>
  </si>
  <si>
    <t>009</t>
  </si>
  <si>
    <t>STD</t>
  </si>
  <si>
    <t>025</t>
  </si>
  <si>
    <t>ΚΛΙΜΑΤΙΣΜΟΣ (AIR CONDITION)</t>
  </si>
  <si>
    <t>112</t>
  </si>
  <si>
    <t>182</t>
  </si>
  <si>
    <t>195</t>
  </si>
  <si>
    <t>320</t>
  </si>
  <si>
    <t>ΔΕΡΜΑΤΙΝΟ ΤΙΜΟΝΙ</t>
  </si>
  <si>
    <t>500</t>
  </si>
  <si>
    <t>ΑΕΡΟΣΑΚΟΣ ΟΔΗΓΟΥ</t>
  </si>
  <si>
    <t>890</t>
  </si>
  <si>
    <t>097</t>
  </si>
  <si>
    <t>ΠΡΟΒΟΛΕΙΣ ΟΜΙΧΛΗΣ</t>
  </si>
  <si>
    <t>502</t>
  </si>
  <si>
    <t>407</t>
  </si>
  <si>
    <t>Εκτός πόλης</t>
  </si>
  <si>
    <t>ΠΡΟΕΓΚΑΤΑΣΤΑΣΗ ΗΧΟΣΥΣΤΗΜΑΤΟΣ + 4 ΗΧΕΙΑ, ΚΕΡΑΙΑ</t>
  </si>
  <si>
    <t>101</t>
  </si>
  <si>
    <t>ΠΙΣΩ ΥΑΛΟΚΑΘΑΡΙΣΤΗΡΑΣ</t>
  </si>
  <si>
    <r>
      <t>ΕΚΠΟΜΠΕΣ CO</t>
    </r>
    <r>
      <rPr>
        <vertAlign val="subscript"/>
        <sz val="14"/>
        <rFont val="Tahoma"/>
        <family val="2"/>
        <charset val="161"/>
      </rPr>
      <t xml:space="preserve">2 </t>
    </r>
    <r>
      <rPr>
        <sz val="14"/>
        <rFont val="Tahoma"/>
        <family val="2"/>
        <charset val="161"/>
      </rPr>
      <t>(g/km)</t>
    </r>
  </si>
  <si>
    <t>626</t>
  </si>
  <si>
    <t>95 (75) / 4000</t>
  </si>
  <si>
    <t xml:space="preserve">200 (20,4) / 1500  </t>
  </si>
  <si>
    <t>357</t>
  </si>
  <si>
    <t>ΣΤΙΣ ΠΑΡΑΠΑΝΩ ΤΙΜΕΣ ΔΕΝ ΣΥΜΠΕΡΙΛΑΜΒΑΝΟΝΤΑΙ ΤΑ ΕΞΟΔΑ ΠΙΝΑΚΙΔΩΝ , ΠΑΡΑΔΟΣΗΣ ΚΑΙ ΤΑ ΤΕΛΗ ΚΥΚΛΟΦΟΡΙΑΣ</t>
  </si>
  <si>
    <t>614</t>
  </si>
  <si>
    <t>ΑΕΡΟΣΑΚΟΙ ΤΥΠΟΥ ΚΟΥΡΤΙΝΑΣ</t>
  </si>
  <si>
    <t>108</t>
  </si>
  <si>
    <t>295</t>
  </si>
  <si>
    <t>ΜΠΑΡΕΣ ΟΡΟΦΗΣ</t>
  </si>
  <si>
    <t>ΧΕΙΡΙΣΤΗΡΙΑ ΗΧΟΣΥΣΤΗΜΑΤΟΣ ΣΤΟ ΤΙΜΟΝΙ</t>
  </si>
  <si>
    <t>392</t>
  </si>
  <si>
    <t>85 (62.5) / 5500</t>
  </si>
  <si>
    <t xml:space="preserve">145 (14.8) / 1900 </t>
  </si>
  <si>
    <t>132</t>
  </si>
  <si>
    <t>140</t>
  </si>
  <si>
    <t>χλμ/ώρα</t>
  </si>
  <si>
    <t>68R</t>
  </si>
  <si>
    <t>Περιγραφή</t>
  </si>
  <si>
    <t>95 (70) / 4000</t>
  </si>
  <si>
    <t>5CA</t>
  </si>
  <si>
    <t>5CB</t>
  </si>
  <si>
    <t>5CC</t>
  </si>
  <si>
    <t>5CD</t>
  </si>
  <si>
    <t>5CE</t>
  </si>
  <si>
    <t>5CJ</t>
  </si>
  <si>
    <t>5CK</t>
  </si>
  <si>
    <t>ΑΕΡΟΣΑΚΟΣ ΣΥΝΟΔΗΓΟΥ</t>
  </si>
  <si>
    <t>5B2</t>
  </si>
  <si>
    <t>4.7/5.9</t>
  </si>
  <si>
    <t>5.7/7.0</t>
  </si>
  <si>
    <t>7.4/9.0</t>
  </si>
  <si>
    <t>200 (20,4) / 1750</t>
  </si>
  <si>
    <t>85 (63) / 3750</t>
  </si>
  <si>
    <t>ΠΕΤΡΕΛΑΙΟ</t>
  </si>
  <si>
    <t>Όφελος Απόσυρσης (€)</t>
  </si>
  <si>
    <t>Τεχνικά χαρακτηριστικά</t>
  </si>
  <si>
    <t>Κατανάλωση ΕΕ 1999/100</t>
  </si>
  <si>
    <t>69 (50) / 5500</t>
  </si>
  <si>
    <t>Στις παραπάνω τιμές δεν περιλαμβάνονται τα έξοδα πινακίδων,παράδοσης και τα τέλη κυκλοφορίας.</t>
  </si>
  <si>
    <t>Η εταιρία διατηρεί το δικαίωμα αλλαγής τιμών χωρίς προειδοποίηση.</t>
  </si>
  <si>
    <t>4FU</t>
  </si>
  <si>
    <t>DOBLO</t>
  </si>
  <si>
    <t>95 (70) / 6000</t>
  </si>
  <si>
    <t>127 (12.9) / 4500</t>
  </si>
  <si>
    <t>823</t>
  </si>
  <si>
    <t>927</t>
  </si>
  <si>
    <t>ΠΛΕΥΡΙΚΕΣ ΠΡΟΣΤΑΤΕΥΤΙΚΕΣ ΛΩΡΙΔΕΣ ΘΥΡΩΝ ΑΠΟ ΠΛΑΣΤΙΚΟ</t>
  </si>
  <si>
    <t>QUBO</t>
  </si>
  <si>
    <t>072</t>
  </si>
  <si>
    <t>029</t>
  </si>
  <si>
    <t>ΘΕΡΜΑΙΝΟΜΕΝΟ ΠΙΣΩ ΚΡΥΣΤΑΛΛΟ</t>
  </si>
  <si>
    <t>803</t>
  </si>
  <si>
    <t>------</t>
  </si>
  <si>
    <t>028</t>
  </si>
  <si>
    <t>141</t>
  </si>
  <si>
    <t>ΠΙΣΩ ΠΡΟΣΚΕΦΑΛΑ</t>
  </si>
  <si>
    <t>228</t>
  </si>
  <si>
    <t>Προτεινόμενη Τελική Τιμή με Απόσυρση (€)</t>
  </si>
  <si>
    <t>ΗΛΕΚΤΡΙΚΑ ΠΑΡΑΘΥΡΑ ΕΜΠΡΟΣ</t>
  </si>
  <si>
    <t>Προτεινόμενη Τελική Τιμή (€)</t>
  </si>
  <si>
    <t xml:space="preserve">Προτεινόμενη τιμή μεταλλικού χρώματος €                     </t>
  </si>
  <si>
    <t>Προτεινόμενη τιμή Παστέλ χρώματος €</t>
  </si>
  <si>
    <t>120 (88) / 5000</t>
  </si>
  <si>
    <t>115 (11,7) / 3250</t>
  </si>
  <si>
    <t>ΑΙΣΘΗΤΗΡΑΣ ΕΞΩΤΕΡΙΚΗΣ ΘΕΡΜΟΚΡΑΣΙΑΣ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</si>
  <si>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</si>
  <si>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011</t>
  </si>
  <si>
    <t>ΑΝΑΠΤΗΡΑΣ</t>
  </si>
  <si>
    <t>ΠΡΟΤΕΙΝΟΜΕΝΗ ΤΕΛΙΚΗ ΤΙΜΗ (€)</t>
  </si>
  <si>
    <t>ΣΥΝΟΠΤΙΚΟΣ ΤΙΜΟΚΑΤΑΛΟΓΟΣ</t>
  </si>
  <si>
    <t>ΚΩΔΙΚΟΣ</t>
  </si>
  <si>
    <t>102 (10.4) / 3000</t>
  </si>
  <si>
    <t>070</t>
  </si>
  <si>
    <t>5ΘΥΡΟ</t>
  </si>
  <si>
    <t>008</t>
  </si>
  <si>
    <t>5DN</t>
  </si>
  <si>
    <t>5DP</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</si>
  <si>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</si>
  <si>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ABS / EBD, σύστημα ηλεκτρονικής ευστάθειας traction plus, σύστημα Start &amp; Stop,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</si>
  <si>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432</t>
  </si>
  <si>
    <t>5DE</t>
  </si>
  <si>
    <t>ΠΑΡΑΤΗΡΗΣΕΙΣ</t>
  </si>
  <si>
    <t xml:space="preserve">Μέγιστη </t>
  </si>
  <si>
    <t xml:space="preserve">Επιτάχυνση </t>
  </si>
  <si>
    <t xml:space="preserve">Τελική </t>
  </si>
  <si>
    <t>Κωδικός</t>
  </si>
  <si>
    <t>Μοντέλο</t>
  </si>
  <si>
    <t>ΤΙΜΟΝΙ ΡΥΘΜΙΖΟΜΕΝΟ ΚΑΘ' ΥΨΟΣ</t>
  </si>
  <si>
    <t xml:space="preserve"> Eξοπλισμός</t>
  </si>
  <si>
    <t>ΒΕΝΖΙΝΗ</t>
  </si>
  <si>
    <t>4.9</t>
  </si>
  <si>
    <t>3.6</t>
  </si>
  <si>
    <t>4.1</t>
  </si>
  <si>
    <t>---</t>
  </si>
  <si>
    <t>PUNTO</t>
  </si>
  <si>
    <t xml:space="preserve">NEW PANDA </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</si>
  <si>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</si>
  <si>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</si>
  <si>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</si>
  <si>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</si>
  <si>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</si>
  <si>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</si>
  <si>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</si>
  <si>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</si>
  <si>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</si>
  <si>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</si>
  <si>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</si>
  <si>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</si>
  <si>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</si>
  <si>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</si>
  <si>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</si>
  <si>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</si>
  <si>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</si>
  <si>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</si>
  <si>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</si>
  <si>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</si>
  <si>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</si>
  <si>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</si>
  <si>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</si>
  <si>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</si>
  <si>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</si>
  <si>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</si>
  <si>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</si>
  <si>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</si>
  <si>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</si>
  <si>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</si>
  <si>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965</t>
  </si>
  <si>
    <t>5NG</t>
  </si>
  <si>
    <t>69(51) / 5500</t>
  </si>
  <si>
    <t>85(63) / 5500</t>
  </si>
  <si>
    <t>145 (14,8) / 1900</t>
  </si>
  <si>
    <t>190 (19,4) / 1500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</si>
  <si>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</si>
  <si>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</si>
  <si>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</si>
  <si>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</si>
  <si>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</si>
  <si>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</si>
  <si>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</si>
  <si>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</si>
  <si>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</si>
  <si>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</si>
  <si>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</si>
  <si>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</si>
  <si>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</si>
  <si>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</si>
  <si>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</si>
  <si>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</si>
  <si>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</si>
  <si>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</si>
  <si>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</si>
  <si>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</si>
  <si>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</si>
  <si>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</si>
  <si>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057</t>
  </si>
  <si>
    <t>206 (21) / 2000</t>
  </si>
  <si>
    <t>ΣΥΝΔΕΕΤΑΙ ΥΠΟΧΡΕΩΤΙΚΑ ΜΕ 5ΒΗ &amp; 6RR &amp; 54E</t>
  </si>
  <si>
    <t>5CH</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</si>
  <si>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</si>
  <si>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</si>
  <si>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</si>
  <si>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</si>
  <si>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</si>
  <si>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</si>
  <si>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</si>
  <si>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</si>
  <si>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</si>
  <si>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</si>
  <si>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</si>
  <si>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</si>
  <si>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</si>
  <si>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</si>
  <si>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</si>
  <si>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</si>
  <si>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</si>
  <si>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6W9</t>
  </si>
  <si>
    <t>51J</t>
  </si>
  <si>
    <t>ΔΙΧΤΥ ΧΩΡΟΥ ΑΠΟΣΚΕΥΩΝ</t>
  </si>
  <si>
    <t>6WC</t>
  </si>
  <si>
    <t>939</t>
  </si>
  <si>
    <t>ΜΠΛΟΚΕ ΔΙΑΦΟΡΙΚΟ (4Χ4)</t>
  </si>
  <si>
    <t>ΖΑΝΤΕΣ ΑΛΟΥΜΙΝΙΟΥ 15'' CLIMBING</t>
  </si>
  <si>
    <t xml:space="preserve"> ΣΥΝΔΥΑΖΕΤΑΙ ΥΠΟΧΡΕΩΤΙΚΑ ΜΕ 392</t>
  </si>
  <si>
    <t>CLIMBING 4X4</t>
  </si>
  <si>
    <t>500L</t>
  </si>
  <si>
    <t>12J</t>
  </si>
  <si>
    <t>14J</t>
  </si>
  <si>
    <t>14R</t>
  </si>
  <si>
    <t>17R</t>
  </si>
  <si>
    <t>1.4 95hp POP</t>
  </si>
  <si>
    <t>1.4 95hp POP STAR</t>
  </si>
  <si>
    <t>85 (62) / 3500</t>
  </si>
  <si>
    <t>127 / 4500</t>
  </si>
  <si>
    <t>200 / 1500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</si>
  <si>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</si>
  <si>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</si>
  <si>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</si>
  <si>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4,3/6,3</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</si>
  <si>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</si>
  <si>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ΔΙΑΘΕΣΙΜΟ ΑΠΟ 8/10/2012. ΣΥΝΔΕΕΤΑΙ ΥΠΟΧΡΕΩΤΙΚΑ ΜΕ 392</t>
  </si>
  <si>
    <t>Βενζίνη / Υγραέριο</t>
  </si>
  <si>
    <t>Βενζίνη / υγραέριο</t>
  </si>
  <si>
    <t>0.9 Twinair 85hp LOUNGE</t>
  </si>
  <si>
    <t>1.3 MTJ 85hp POP STAR</t>
  </si>
  <si>
    <t>1.3 MTJ 85hp LOUNGE</t>
  </si>
  <si>
    <t>1.2 69hp LOUNGE</t>
  </si>
  <si>
    <t>1.3 MTJ 95hp POP</t>
  </si>
  <si>
    <t>1.3 MTJ 95hp LOUNGE</t>
  </si>
  <si>
    <t>1.2 69hp POP</t>
  </si>
  <si>
    <t>1.2 69hp POP 3Π</t>
  </si>
  <si>
    <t xml:space="preserve">1.2 69hp POP 5Π </t>
  </si>
  <si>
    <t>1.3 MTJ 75hp POP 3Π</t>
  </si>
  <si>
    <t>1.3 MTJ 75hp POP 5Π</t>
  </si>
  <si>
    <t xml:space="preserve">  1.2 8v 69hp</t>
  </si>
  <si>
    <t xml:space="preserve"> 1.2 8v 69hp</t>
  </si>
  <si>
    <t>ΒΕΝΖΙΝΗ / ΥΓΡΑΕΡΙΟ</t>
  </si>
  <si>
    <t>0.9 Twinair 85hp</t>
  </si>
  <si>
    <t xml:space="preserve"> 1.3 MTJ 75hp</t>
  </si>
  <si>
    <t>Προτεινόμενος Τιμοκατάλογος</t>
  </si>
  <si>
    <t>NEW PANDA</t>
  </si>
  <si>
    <t>POP 4X2</t>
  </si>
  <si>
    <t>LOUNGE 4X2</t>
  </si>
  <si>
    <t>TREKKING 4X2</t>
  </si>
  <si>
    <t>0.9 Twinair 105hp LOUNGE</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</si>
  <si>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</si>
  <si>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145 (14.8)/ 1900</t>
  </si>
  <si>
    <t>ΠΡΟΤΕΙΝΟΜΕΝΟΣ ΤΙΜΟΚΑΤΑΛΟΓΟΣ PANDA</t>
  </si>
  <si>
    <t>ΠΑΚΕΤΟ SAFETY (ESP + LSCM)</t>
  </si>
  <si>
    <t>0.9 Twinair 85hp SPORT</t>
  </si>
  <si>
    <t>1.3 MTJ 95hp SPORT</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</si>
  <si>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</si>
  <si>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</si>
  <si>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</si>
  <si>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</si>
  <si>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</si>
  <si>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1.3 MTJ 85hp POP STAR MTA</t>
  </si>
  <si>
    <t>1.3 MTJ 85hp LOUNGE MTA</t>
  </si>
  <si>
    <t>1.6 MTJ 105hp POP STAR</t>
  </si>
  <si>
    <t>1.6 MTJ 105hp LOUNGE</t>
  </si>
  <si>
    <t>14S</t>
  </si>
  <si>
    <t>17S</t>
  </si>
  <si>
    <t>14W</t>
  </si>
  <si>
    <t>17W</t>
  </si>
  <si>
    <t>105 (77) / 3700</t>
  </si>
  <si>
    <t>320 / 1750</t>
  </si>
  <si>
    <t>ΔΕΝ ΣΥΝΔΥΑΖΕΤΑΙ ΜΕ 803</t>
  </si>
  <si>
    <t>1.2 8v 69hp</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</si>
  <si>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</si>
  <si>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1.4 77hp POP LPG 5Π</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</si>
  <si>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 ρεζέρβα</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</si>
  <si>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t>
  </si>
  <si>
    <t>1.3 MTJ 85hp LOUNGE 5Π</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</si>
  <si>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</si>
  <si>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</si>
  <si>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1.3 MTJ 85hp TREKKING MTA</t>
  </si>
  <si>
    <t>16S</t>
  </si>
  <si>
    <t>16W</t>
  </si>
  <si>
    <t>1.6 MTJ 105hp TREKKING</t>
  </si>
  <si>
    <t>ΛΕΥΚΟ GLORY ΠΑΣΤΕΛ (ΚΩΔ. ΧΡΩΜ. 296)</t>
  </si>
  <si>
    <t>5PD</t>
  </si>
  <si>
    <t>6AD</t>
  </si>
  <si>
    <t>5PE</t>
  </si>
  <si>
    <t>6AE</t>
  </si>
  <si>
    <t>27S</t>
  </si>
  <si>
    <t>27W</t>
  </si>
  <si>
    <t>500L LIVING</t>
  </si>
  <si>
    <t>319.17Q.0</t>
  </si>
  <si>
    <t>55U</t>
  </si>
  <si>
    <t>23Z</t>
  </si>
  <si>
    <t>25Z</t>
  </si>
  <si>
    <t>17Q</t>
  </si>
  <si>
    <t>OA4</t>
  </si>
  <si>
    <t>S30</t>
  </si>
  <si>
    <t>FREEMONT</t>
  </si>
  <si>
    <t>2.0 MTJ 170hp URBAN 4X2</t>
  </si>
  <si>
    <t>2.0 MTJ 170hp LOUNGE MTA 4X4</t>
  </si>
  <si>
    <t>170 (125) / 4000</t>
  </si>
  <si>
    <t>350 (35.7) / 1750 - 2500</t>
  </si>
  <si>
    <t>ABS / ESP / ASR / Hill Holder / Roll Over Mitigation / Trailer Sway Control, προβολείς ομίχλης, εμπρός - πίσω ρυθμιζόμενα καθίσματα 1ης σειράς, ηλεκτρονικός συναγερμός, Cargo Box (Διευθέτηση χώρου αποσκευών),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ηλεκτροχρωμικός εσωτερικός καθρέφτης με λειτουργία ημέρας - νύχτας, σύστημα εκκίνησης χωρίς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μαύρες μπάρες οροφής, RadioCD/MP3 Player/DVD με οθόνη αφής 8.4'' 6 ηχεία, χειριστήρια ηχοσυστήματος &amp; Bluetooth στο τιμόνι, σύστημα ανοιχτής συνομιλίας Bluetooth με θύρα USB &amp; ΑUX, ζάντες αλουμινίου 17'' με ελαστικά 225/65, τάπα ρεζερβουάρ με κλειδί, εφεδρικός τροχός μικρών διαστάσεων</t>
  </si>
  <si>
    <t>ABS / ESP / ASR / Hill Holder / Roll Over Mitigation / Trailer Sway Control, ηλεκτρομαγνητικός σύνδεσμος για κίνηση 4Χ4, αυτόματο κιβώτιο ταχυτήτων 6 σχέσεων, προβολείς ομίχλης, εμπρός - πίσω ρυθμιζόμενα καθίσματα 1ης σειράς, δερμάτινο σαλόνι με εμπρός θερμαινόμενα καθίσματα, ηλεκτρονικός συναγερμός, Cargo Box (Διευθέτηση χώρου αποσκευών), πίσω κάμερα οπισθοπορείας (για στάθμευση),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ηλεκτρονικός συναγερμός, ηλεκτροχρωμικός εσωτερικός καθρέφτης με λειτουργία ημέρας - νύχτας, σύστημα εκκίνησης ζωρίς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επιχρωμιωμένες εξωτερικές χειρολαβές θυρών, λευκές μπάρες οροφής, RadioCD/MP3 Player/DVD με οθόνη αφής 8.4'' 6 ηχεία και ενσωματωμένο σύστημα πλοήγησης Garmin, χειριστήρια ηχοσυστήματος &amp; Bluetooth στο τιμόνι, σύστημα ανοιχτής συνομιλίας Bluetooth με θύρα USB &amp; AUX, ζάντες αλουμινίου 19'' με ελαστικά 225/55, τάπα ρεζερβουάρ με κλειδί, εφεδρικός τροχός μικρών διαστάσεων</t>
  </si>
  <si>
    <t>23Y</t>
  </si>
  <si>
    <t>25Y</t>
  </si>
  <si>
    <t>B5S</t>
  </si>
  <si>
    <t>319.118.0</t>
  </si>
  <si>
    <t>319.138.0</t>
  </si>
  <si>
    <t>319.117.0</t>
  </si>
  <si>
    <t>319.110.0</t>
  </si>
  <si>
    <t>319.130.0</t>
  </si>
  <si>
    <t>319.160.0</t>
  </si>
  <si>
    <t>319.17P.0</t>
  </si>
  <si>
    <t>319.119.0</t>
  </si>
  <si>
    <t>319.139.0</t>
  </si>
  <si>
    <t>319.169.0</t>
  </si>
  <si>
    <t>118</t>
  </si>
  <si>
    <t>138</t>
  </si>
  <si>
    <t>117</t>
  </si>
  <si>
    <t>110</t>
  </si>
  <si>
    <t>160</t>
  </si>
  <si>
    <t>119</t>
  </si>
  <si>
    <t>139</t>
  </si>
  <si>
    <t>169</t>
  </si>
  <si>
    <t>17P</t>
  </si>
  <si>
    <t>073</t>
  </si>
  <si>
    <t>093</t>
  </si>
  <si>
    <t>091</t>
  </si>
  <si>
    <t>0S1</t>
  </si>
  <si>
    <t>076</t>
  </si>
  <si>
    <t>096</t>
  </si>
  <si>
    <t>0S6</t>
  </si>
  <si>
    <t>573</t>
  </si>
  <si>
    <t>593</t>
  </si>
  <si>
    <t>591</t>
  </si>
  <si>
    <t>596</t>
  </si>
  <si>
    <t>71A</t>
  </si>
  <si>
    <t>76B</t>
  </si>
  <si>
    <t>71E</t>
  </si>
  <si>
    <t>76E</t>
  </si>
  <si>
    <r>
      <t>ΣΥΝΔΥΑΖΕΤΑΙ ΥΠΟΧΡΕΩΤΙΚΑ ΜΕ 070, 273, 195, 626 (ΣΥΝΟΛΙΚΗ ΧΡΕΩΣΗ ΠΑΚΕΤΟΥ 1000</t>
    </r>
    <r>
      <rPr>
        <b/>
        <sz val="30"/>
        <rFont val="Calibri"/>
        <family val="2"/>
        <charset val="161"/>
      </rPr>
      <t>€</t>
    </r>
    <r>
      <rPr>
        <b/>
        <sz val="30"/>
        <rFont val="Tahoma"/>
        <family val="2"/>
      </rPr>
      <t>)</t>
    </r>
  </si>
  <si>
    <t>ΠΑΚΕΤΟ ANTARTICA: ΖΑΝΤΕΣ ΑΛΟΥΜΙΝΙΟΥ 15'' ΜΕ ΔΙΑΜΑΝΤΕ ΦΙΝΙΡΙΣΜΑ, ΚΑΛΥΜΜΑΤΑ ΕΞΩΤΕΡΙΚΩΝ ΚΑΘΡΕΦΤΩΝ ΣΕ ΚΙΤΡΙΝΟ ΧΡΩΜΑ, ΚΙΤΡΙΝΑ ΚΑΠΑΚΙΑ ΖΑΝΤΩΝ ΑΛΟΥΜΙΝΙΟΥ, ΕΞΩΤΕΡΙΚΟ ΛΟΓΟΤΥΠΟ ΣΤΗΝ ΚΟΛΩΝΑ, ΔΙΧΡΩΜΙΑ ΛΕΥΚΟ ΜΕ ΜΑΥΡΗ ΟΡΟΦΗ, ΠΙΣΩ ΣΚΟΥΡΑ ΚΡΥΣΤΑΛΛΑ, 5ΘΕΣΙΑ ΕΓΚΡΙΣΗ ΤΥΠΟΥ, ΠΙΣΩ ΑΝΑΔΙΠΛΟΥΜΕΝΑ ΚΑΘΙΣΜΑΤΑ 40/60, ΚΑΘΙΣΜΑ ΟΔΗΓΟΥ ΡΥΘΜΙΖΟΜΕΝΟ ΚΑΘ'ΥΨΟΣ</t>
  </si>
  <si>
    <t>63K + 6Y0</t>
  </si>
  <si>
    <t>0.9 Twinair 105hp LOUNGE 5Π</t>
  </si>
  <si>
    <t>105 (77) / 6500</t>
  </si>
  <si>
    <t>55W</t>
  </si>
  <si>
    <t>13,2 (145) / 4000</t>
  </si>
  <si>
    <t>Η ΘΗΚΗ ΠΑΡΑΓΓΕΛΕΤΑΙ ΑΠΟ ΤΑ ΑΞΕΣΟΥΑΡ</t>
  </si>
  <si>
    <t>0.9 Twinair 105hp SPORT</t>
  </si>
  <si>
    <t>047</t>
  </si>
  <si>
    <t>547</t>
  </si>
  <si>
    <t>105 (77.0) / 5500</t>
  </si>
  <si>
    <t>145 (14.8)/ 2000</t>
  </si>
  <si>
    <t>ΔΕΝ ΣΥΝΔΥΑΖΕΤΑΙ ΜΕ 505, 256</t>
  </si>
  <si>
    <t>1.4 T-Jet 120hp POP STAR</t>
  </si>
  <si>
    <t>1.4 T-Jet 120hp LOUNGE</t>
  </si>
  <si>
    <t>1.4 T-Jet 120hp TREKKING</t>
  </si>
  <si>
    <t>1BW</t>
  </si>
  <si>
    <t>1.6 MTJ 105hp BY BEATS</t>
  </si>
  <si>
    <t>106 (77) / 3700</t>
  </si>
  <si>
    <t>321 / 1750</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</si>
  <si>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ηχοσύστημα με CD/MP3 οθόνη αφής 5,4'' Bluetooth &amp; USB, ενισχυτής subwoofer by beats,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πακέτο Comfort</t>
  </si>
  <si>
    <t>206 / 2000</t>
  </si>
  <si>
    <t>14M</t>
  </si>
  <si>
    <t>17M</t>
  </si>
  <si>
    <t>16M</t>
  </si>
  <si>
    <t>ΔΕΝ ΣΥΝΔΥΑΖΕΤΑΙ ΜΕ 505, 256. Η ΘΗΚΗ ΦΕΡΜΟΥΑΡ ΠΑΡΑΓΓΕΛΕΤΑΙ ΑΠΟ ΤΑ ΑΞΕΣΟΥΑΡ.</t>
  </si>
  <si>
    <t>ΔΕΝ ΣΥΝΔΥΑΖΕΤΑΙ ΜΕ 505, 256, 803. Η ΘΗΚΗ ΦΕΡΜΟΥΑΡ ΠΑΡΑΓΓΕΛΕΤΑΙ ΑΠΟ ΤΑ ΑΞΕΣΟΥΑΡ.</t>
  </si>
  <si>
    <t>ΔΕΝ ΣΥΝΔΥΑΖΕΤΑΙ ΜΕ 505, 256. Η ΘΗΚΗ ΦΕΡΜΟΥΑΡ ΠΑΡΑΓΓΕΛΕΤΑΙ ΑΠΟ ΤΑ ΑΞΕΣΟΥΑΡ</t>
  </si>
  <si>
    <t>ΔΕΝ ΣΥΝΔΥΑΖΕΤΑΙ ΜΕ 505, 256, 803. Η ΘΗΚΗ ΦΕΡΜΟΥΑΡ ΠΑΡΑΓΓΕΛΕΤΑΙ ΑΠΟ ΤΑ ΑΞΕΣΟΥΑΡ</t>
  </si>
  <si>
    <t>ΥΠΟΔΟΧΗ ΓΙΑ ΘΗΚΗ ΣΤΗ ΘΕΣΗ ΤΟΥ ΟΔΗΓΟΥ ΜΕ ΦΕΡΜΟΥΑΡ</t>
  </si>
  <si>
    <t>ΠΑΚΕΤΟ FLEX 4 (ΚΑΘΙΣΜΑ ΣΥΝΟΔΗΓΟΥ ΠΟΥ ΑΝΑΔΙΠΛΩΝΕΤΑΙ ΚΑΙ ΜΕΤΑΤΡΕΠΕΤΑΙ ΣΕ ΤΡΑΠΕΖΙ, ΥΠΟΔΟΧΗ ΓΙΑ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</si>
  <si>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ΠΑΚΕΤΟ FLEX 5 (5ΘΕΣΙΑ ΕΓΚΡΙΣΗ ΤΥΠΟΥ, ΔΙΑΙΡΟΥΜΕΝΟ ΠΙΣΩ ΚΑΘΙΣΜΑ, CARGO BOX, ΚΑΘΙΣΜΑ ΣΥΝΟΔΗΓΟΥ ΠΟΥ ΑΝΑΔΙΠΛΩΝΕΤΑΙ ΚΑΙ ΜΕΤΑΤΡΕΠΕΤΑΙ ΣΕ ΤΡΑΠΕΖΙ, ΥΠΟΔΟΧΗ ΓΙΑ ΘΗΚΗ ΣΤΗ ΘΕΣΗ ΤΟΥ ΟΔΗΓΟΥ ΜΕ ΦΕΡΜΟΥΑΡ, ΚΑΘΙΣΜΑ ΟΔΗΓΟΥ ΡΥΘΜΙΖΟΜΕΝΟ ΚΑΘ'ΥΨΟΣ, ΑΝΑΠΤΗΡΑΣ, COMFORT KIT)</t>
  </si>
  <si>
    <t>ΣΥΝΔΥΑΖΕΤΑΙ ΥΠΟΧΡΕΩΤΙΚΑ ΜΕ 68U</t>
  </si>
  <si>
    <t>ΣΥΝΔΥΑΖΕΤΑΙ ΥΠΟΧΡΕΩΤΙΚΑ ΜΕ 008</t>
  </si>
  <si>
    <t>53W</t>
  </si>
  <si>
    <t>0.9 Twinair 105hp LOUNGE 3Π</t>
  </si>
  <si>
    <t>53U</t>
  </si>
  <si>
    <t>1.3 MTJ 85hp LOUNGE 3Π</t>
  </si>
  <si>
    <t>ΒΖ - ΦΑ</t>
  </si>
  <si>
    <t>85 (63) / 5500 (ΒΖ) - 80 (59) / 5500 (ΦΑ)</t>
  </si>
  <si>
    <t>145 (14,8) / 1900 (ΒΖ) - 140 (14,3) / 2500 (ΦΑ)</t>
  </si>
  <si>
    <t>12.0 (ΒΖ) / 12.8 (ΦΑ)</t>
  </si>
  <si>
    <t>170 (ΒΖ) / 168 (ΦΑ)</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</si>
  <si>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t>
  </si>
  <si>
    <t>0.9 Twinair 80hp CNG</t>
  </si>
  <si>
    <t>ΒΕΝΖΙΝΗ / ΦΥΣΙΚΟ ΑΕΡΙΟ</t>
  </si>
  <si>
    <t>ΘΗΚΗ ΣΤΗ ΘΕΣΗ ΤΟΥ ΟΔΗΓΟΥ ΜΕ ΦΕΡΜΟΥΑΡ</t>
  </si>
  <si>
    <t>149 (BZ) / 115 (ΦΑ)</t>
  </si>
  <si>
    <t>7.9 (ΒΖ) / 5,4 (ΦΑ)</t>
  </si>
  <si>
    <t>5.4 (ΒΖ) / 3,5 (ΦΑ)</t>
  </si>
  <si>
    <t>6.3 (ΒΖ) / 4,2 (ΦΑ)</t>
  </si>
  <si>
    <t>77 (57) / 6000 (ΒΖ) - 70 (51) / 6000 (ΦΑ)</t>
  </si>
  <si>
    <t>115 (11.7) / 3000 (ΒΖ) - 104 (10.6) / 3000 (ΦΑ)</t>
  </si>
  <si>
    <t>14.9 (ΒΖ) / 16.9 (ΦΑ)</t>
  </si>
  <si>
    <t>162 (ΒΖ) / 156 (ΦΑ)</t>
  </si>
  <si>
    <t>14C</t>
  </si>
  <si>
    <t>137 (BZ) / 105 (ΦΑ)</t>
  </si>
  <si>
    <t>7.2 (ΒΖ) / 4,7 (ΦΑ)</t>
  </si>
  <si>
    <t>5.2 (ΒΖ) / 3,3 (ΦΑ)</t>
  </si>
  <si>
    <t>5.9 (ΒΖ) / 3,9 (ΦΑ)</t>
  </si>
  <si>
    <t>145 (14.8) / 2000 (ΒΖ) - 140 (14.3) / 2500 (ΦΑ)</t>
  </si>
  <si>
    <t>14.8 (ΒΖ) / 15.7 (ΦΑ)</t>
  </si>
  <si>
    <t>167 (ΒΖ) / 163 (ΦΑ)</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</si>
  <si>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t>
  </si>
  <si>
    <t>0.9 Twinair 80hp POP STAR CNG</t>
  </si>
  <si>
    <t>C5T</t>
  </si>
  <si>
    <t>1.4 70hp LOUNGE 5D CNG</t>
  </si>
  <si>
    <t>5PC</t>
  </si>
  <si>
    <t>152 (BZ) / 114 (ΦΑ)</t>
  </si>
  <si>
    <t>8.6 (ΒΖ) / 5,4 (ΦΑ)</t>
  </si>
  <si>
    <t>5.3 (ΒΖ) / 3,5 (ΦΑ)</t>
  </si>
  <si>
    <t>6.5 (ΒΖ) / 4,2 (ΦΑ)</t>
  </si>
  <si>
    <t>16.0 (ΒΖ) / 17.7 (ΦΑ)</t>
  </si>
  <si>
    <t>155 (ΒΖ) / 149 (ΦΑ)</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</si>
  <si>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t>
  </si>
  <si>
    <t>1.4 70hp DYNAMIC CNG</t>
  </si>
  <si>
    <t>76C</t>
  </si>
  <si>
    <t>173 (BZ) / 134 (ΦΑ)</t>
  </si>
  <si>
    <t>9.7 (ΒΖ) / 6,5 (ΦΑ)</t>
  </si>
  <si>
    <t>6.1 (ΒΖ) / 4,0 (ΦΑ)</t>
  </si>
  <si>
    <t>7.4 (ΒΖ) / 4,9 (ΦΑ)</t>
  </si>
  <si>
    <t>120 (88) / 5000 (ΒΖ) - 120 (88) / 5000 (ΦΑ)</t>
  </si>
  <si>
    <t>206 (21.0) / 2000 (ΒΖ) - 206 (21.0) / 2000 (ΦΑ)</t>
  </si>
  <si>
    <t>12.3 (ΒΖ) / 12.3 (ΦΑ)</t>
  </si>
  <si>
    <t>172 (ΒΖ) / 172 (ΦΑ)</t>
  </si>
  <si>
    <t>76F</t>
  </si>
  <si>
    <t>90 (66) / 4000</t>
  </si>
  <si>
    <t>200 (20,4) / 1500</t>
  </si>
  <si>
    <t>7A6</t>
  </si>
  <si>
    <t>ΣΥΣΤΗΜΑ TPMS</t>
  </si>
  <si>
    <t>ΕΥΡΩΠΑΪΚΕΣ ΟΔΗΓΙΕΣ ΑΣΦΑΛΕΙΑΣ - GSR</t>
  </si>
  <si>
    <t>7B2</t>
  </si>
  <si>
    <t>CROSS 4X4</t>
  </si>
  <si>
    <t xml:space="preserve"> 1.3 MTJ 80hp</t>
  </si>
  <si>
    <t>319.1CQ.0</t>
  </si>
  <si>
    <t>ΖΑΝΤΕΣ ΑΛΟΥΜΙΝΙΟΥ 15'' CROSS</t>
  </si>
  <si>
    <t>BNH</t>
  </si>
  <si>
    <t xml:space="preserve">ΕΠΙΛΟΓΕΑΣ ΤΕΤΡΡΑΚΙΝΗΣΗΣ ΜΕ ΛΕΙΤΟΥΡΓΙΑ HILL DESCENT </t>
  </si>
  <si>
    <t>5CL</t>
  </si>
  <si>
    <t>ΚΙΤΡΙΝΟ CROSS (ΚΩΔ. ΧΡΩΜ. 509)</t>
  </si>
  <si>
    <t>1CQ</t>
  </si>
  <si>
    <t>80(59) / 4000</t>
  </si>
  <si>
    <t>ABS / EBD και Brake assist, αυτόματος κλιματισμός,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επιλογέας 4Χ4 με Hill Descent, Radio CD - MP3 Player, σύστημα Blue &amp; Me, δερμάτινο τιμόνι,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</si>
  <si>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XX1</t>
  </si>
  <si>
    <t>319.112.0</t>
  </si>
  <si>
    <t>319.132.0</t>
  </si>
  <si>
    <t>1.2 69hp POP 4X2</t>
  </si>
  <si>
    <t>1.2 69hp LOUNGE 4X2</t>
  </si>
  <si>
    <t>1.2 69hp LPG POP 4X2</t>
  </si>
  <si>
    <t>0.9 Twinair 85hp POP 4X2</t>
  </si>
  <si>
    <t>0.9 Twinair 85hp LOUNGE 4X2</t>
  </si>
  <si>
    <t>0.9 Twinair 85hp TREKKING 4X2</t>
  </si>
  <si>
    <t>0.9 Twinair 80hp POP 4X2 CNG</t>
  </si>
  <si>
    <t>0.9 Twinair 80hp LOUNGE 4X2 CNG</t>
  </si>
  <si>
    <t>1.3 MTJ 75hp POP 4X2</t>
  </si>
  <si>
    <t>1.3 MTJ 75hp LOUNGE 4X2</t>
  </si>
  <si>
    <t>1.3 MTJ 75hp TREKKING 4X2</t>
  </si>
  <si>
    <t>0.9 Twinair 85hp CLIMBING 4X4</t>
  </si>
  <si>
    <t>1.3 MTJ 75hp CLIMBING 4X4</t>
  </si>
  <si>
    <t>1.3 MTJ 80hp CROSS 4X4</t>
  </si>
  <si>
    <t>5DR</t>
  </si>
  <si>
    <t>ΜΠΛΕ SKY ΜΕΤΑΛΛΙΚΟ (KΩΔ. ΧΡΩΜ. 854)</t>
  </si>
  <si>
    <t>7WQ</t>
  </si>
  <si>
    <t>ΚΩΔΙΚΟΣ ΜΗ ΥΠΑΡΞΗΣ ΠΡΟΔΙΑΓΡΑΦΩΝ ΑΣΦΑΛΕΙΑΣ GSR</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</si>
  <si>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16'', κεντρικό κλείδωμα θυρών με τηλεχειρισμό, Radio MP3 Player Bluetooth με θύρα USB, cruise control,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</si>
  <si>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16'', κεντρικό κλείδωμα θυρών με τηλεχειρισμό, Radio MP3 Player Bluetooth με θύρα USB, cruise control,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t>
  </si>
  <si>
    <t>500X</t>
  </si>
  <si>
    <t>332</t>
  </si>
  <si>
    <t>532</t>
  </si>
  <si>
    <t>334</t>
  </si>
  <si>
    <t>534</t>
  </si>
  <si>
    <t>434</t>
  </si>
  <si>
    <t>732</t>
  </si>
  <si>
    <t>734</t>
  </si>
  <si>
    <t>43D</t>
  </si>
  <si>
    <t>73D</t>
  </si>
  <si>
    <t>1.6 E-Torq 110hp Pop</t>
  </si>
  <si>
    <t>1.4 Multiair 140hp Pop Star</t>
  </si>
  <si>
    <t>1.4 Multiair 140hp Lounge</t>
  </si>
  <si>
    <t>1.4 Multiair 140hp Cross</t>
  </si>
  <si>
    <t>1.4 Multiair 140hp Cross Plus</t>
  </si>
  <si>
    <t>1.6 MTJ 120hp Pop Star</t>
  </si>
  <si>
    <t>1.6 MTJ 120hp Lounge</t>
  </si>
  <si>
    <t>1.6 MTJ 120hp Cross</t>
  </si>
  <si>
    <t>1.6 MTJ 120hp Cross Plus</t>
  </si>
  <si>
    <t>2.0 MTJ 140hp Cross 4X4 AT9</t>
  </si>
  <si>
    <t>2.0 MTJ 140hp Cross Plus 4X4 AT9</t>
  </si>
  <si>
    <t>230 / 1750</t>
  </si>
  <si>
    <t>231 / 1750</t>
  </si>
  <si>
    <t>232 / 1750</t>
  </si>
  <si>
    <t>233 / 1750</t>
  </si>
  <si>
    <t>110 (81) / 5500</t>
  </si>
  <si>
    <t>140 (103) / 5000</t>
  </si>
  <si>
    <t>152 / 4500</t>
  </si>
  <si>
    <t>120 (88) / 3750</t>
  </si>
  <si>
    <t>140 (103) / 4000</t>
  </si>
  <si>
    <t>350 / 1750</t>
  </si>
  <si>
    <t>ABS, EBD, ESP, Hill Holder, Roll Over Mitigation, TPMS, κεντρικό κλείδωμα με τηλεχειρισμό, τιμόνι με ηλεκτρική υποβοήθηση και ρυθμιζόμενο καθ'ύψος, εμπρός-πίσω ηλεκτρικά παράθυρα, ατσάλινες ζάντες 16'' με πλαστικό καπάκι, πίσω αναδιπλούμενα καθίσματα 40/60, air condition, 6 αερόσακοι, cruise control, trip computer με οθόνη 3.5'', κάθισμα οδηγού ρυθμιζόμενο καθ'ύψος, σύστημα UConnect με θύρα USB και χειριστήρια στο τιμόνι, παροχή 12V στο χώρο αποσκευών, εξωτερικοί καθρέφτες σε μαύρο χρώμα, πίσω αεροτομή, ρεζέρβα</t>
  </si>
  <si>
    <t>ABS, EBD, ESP, Hill Holder, Roll Over Mitigation, TPMS,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ρεζέρβα</t>
  </si>
  <si>
    <t>ABS, EBD, ESP, Hill Holder, Roll Over Mitigation, TPMS, Traction+,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17'', off road προφυλακτήρες με προστατευτικές ποδιές, πίσω σκούρα κρύσταλλα, μπάρες οροφής, εσωτερικό από ύφασμα και κομμάτια δέρματος,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</si>
  <si>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TPMS, τετρακίνηση, αυτόματο κιβώτιο ταχυτήτων 9 σχέσεων, κεντρικό κλείδωμα με τηλεχειρισμό, ηλεκτρικά ρυθμιζόμενοι και θερμαινόμενοι εξωτερικοί καθρέφτες, προβολείς ομίχλης, δερμάτινο τιμόνι με ηλεκτρική υποβοήθηση και ρυθμιζόμενο καθ'ύψος, εμπρός-πίσω ηλεκτρικά παράθυρα, Start &amp; Stop, επιλογέας δυναμικής κατάστασης οχήματος, εσωτερικό από ύφασμα και κομμάτια δέρματος, ζάντες αλουμινίου 17'', off road προφυλακτήρες με προστατευτικές ποδιές, πίσω σκούρα κρύσταλλα, μπάρες οροφής, πίσω αναδιπλούμενα καθίσματα 40/60, air condition, 6 αερόσακοι, cruise control, trip computer με οθόνη 3.5'', κάθισμα οδηγού ρυθμιζόμενο καθ'ύψος, σύστημα UConnect με οθόνη αφής 5'', Bluetooth, θύρα USB και χειριστήρια στο τιμόνι, παροχή 12V στο χώρο αποσκευών, εξωτερικοί καθρέφτες βαμμένοι στο χρώμα του αμαξώματος, πίσω αεροτομή, χρωμιωμένη απόληξη εξάτμισης, ρεζέρβα</t>
  </si>
  <si>
    <t>ABS, EBD, ESP, Hill Holder, Roll Over Mitigation, TPMS, Keyless Entry, Keyless Go,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σύστημα UConnect με οθόνη αφής 5'', Navigator, Bluetooth, θύρα USB και χειριστήρια στο τιμόνι,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</si>
  <si>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ABS, EBD, ESP, Hill Holder, Roll Over Mitigation, TPMS, Keyless Entry, Keyless Go, Traction+,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ηλεκτρική οσφυϊκή ρύθμιση καθίσματος οδηγού, σύστημα UConnect με οθόνη αφής 5'', Navigator,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</si>
  <si>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ABS, EBD, ESP, Hill Holder, Roll Over Mitigation, TPMS, Keyless Entry, Keyless Go, τετρακίνηση, αυτόματο κιβώτιο ταχυτήτων 9 σχέσεων, ηλεκτρικά ρυθμιζόμενοι και θερμαινόμενοι εξωτερικοί καθρέφτες, προβολείς ομίχλης, εμπρός υποβραχιόνιο, δερμάτινο τιμόνι με ηλεκτρική υποβοήθηση και ρυθμιζόμενο καθ'ύψος, εμπρός-πίσω ηλεκτρικά παράθυρα, Start &amp; Stop, επιλογέας δυναμικής κατάστασης οχήματος, ζάντες αλουμινίου 18'', off road προφυλακτήρες με προστατευτικές ποδιές, μπάρες οροφής, πίσω αναδιπλούμενα καθίσματα 40/60, αυτόματος διζωνικός κλιματισμός, εμπρός προβολείς Bi-Xenon, 6 αερόσακοι, cruise control, trip computer με έγχρωμη οθόνη 3.5'', cargo floor, κάθισμα οδηγού ρυθμιζόμενο καθ'ύψος, ηλεκτρική οσφυϊκή ρύθμιση καθίσματος οδηγού, σύστημα UConnect με οθόνη αφής 5'', Navigator, Bluetooth, θύρα USB και χειριστήρια στο τιμόνι, καθίσματα από ύφασμα και κομμάτια δέρματος, πίσω σκούρα κρύσταλλα, πίσω αισθητήρες στάθμευσης, εσωτερικό από ύφασμα και κομμάτια δέρματος, διακριτικός εσωτερικός φωτισμός χώρου, παροχή 12V στο χώρο αποσκευών, εξωτερικοί καθρέφτες βαμμένοι στο χρώμα του αμαξώματος, πίσω αεροτομή, ρεζέρβα</t>
  </si>
  <si>
    <t>ΣΥΝΔΕΕΤΑΙ ΥΠΟΧΡΕΩΤΙΚΑ ΜΕ 54Ε. ΔΕΝ ΣΥΝΔΥΑΖΕΤΑΙ ΜΕ 890, 6W9, 6WC, 273, 357</t>
  </si>
  <si>
    <t>ΣΥΝΔΕΕΤΑΙ ΥΠΟΧΡΕΩΤΙΚΑ ΜΕ 54Ε. ΔΕΝ ΣΥΝΔΥΑΖΕΤΑΙ ΜΕ 890, 6W9, 6WC, 357</t>
  </si>
  <si>
    <t>6,7/6,9</t>
  </si>
  <si>
    <t>5,2/6,5</t>
  </si>
  <si>
    <t>106 (BZ) / 85 (ΦΑ)</t>
  </si>
  <si>
    <t>5.8 (ΒΖ) / 3,9 (ΦΑ)</t>
  </si>
  <si>
    <t>3.8 (ΒΖ) / 2,6 (ΦΑ)</t>
  </si>
  <si>
    <t>4.5 (ΒΖ) / 3,1 (ΦΑ)</t>
  </si>
  <si>
    <t>77E</t>
  </si>
  <si>
    <t>77F</t>
  </si>
  <si>
    <t>1.4 120hp EASY</t>
  </si>
  <si>
    <t>1.4 T-Jet 120hp EASY CNG</t>
  </si>
  <si>
    <t>1.6 MTJ 105hp POP</t>
  </si>
  <si>
    <t>1.6 MTJ 105hp EASY</t>
  </si>
  <si>
    <t>1.6 MTJ 90hp LOUNGE MTA</t>
  </si>
  <si>
    <t>1.6 MTJ 90hp EASY MTA</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</si>
  <si>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και αναδιπλούμενοι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cruise control, πίσω διαιρουμενο κάθισμα ( 60:40 ) με μηχανισμό flip &amp; flop, υποδοχές παιδικών καθισμάτων Isofix στη πίσω σειρά, τρία πίσω προσκέφαλα, τάπα ρεζερβουάρ με κλειδί, σύστημα U-Connect (USB, AUX, Bluetooth) με χειριστήρια στο τιμόνι, δερμάτινο τιμόνι και πόμολο λεβιέ ταχυτήτων, ζάντες αλουμινίου 16'' με ελαστικά 205/60,  μπάρες οροφής, πλευρικά προστατευτικά θυρών,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</si>
  <si>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σύστημα U-Connect (USB, AUX, Bluettoth)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</si>
  <si>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σύστημα U-Connect (USB, AUX, Bluettoth)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t>
  </si>
  <si>
    <t>ABS / EBD, αυτόματος κλιματισμός,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πλευρικά διακοσμητικά με το σήμα 500,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</si>
  <si>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ABS / EBD, αυτόματος κλιματισμός,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πλευρικά διακοσμητικά με το σήμα 500,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πίσω αισθητήρες στάθμευσης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</si>
  <si>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</si>
  <si>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σκουρες γκρι εξωτερικές χειρολαβές θυρών, τάπα ρεζερβουάρ καυσίμου με κλειδαριά, πίνακας οργάνων με οθόνη TFT 7'' και Trip Computer</t>
  </si>
  <si>
    <t>ABS / EBD, ESP,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οθόνη TFT 7''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</si>
  <si>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θήκη στην πλάτη του καθίσματος του συνοδηγού, προφυλακτήρες στο χρώμα του αμαξώματος, σκουρες γκρί εξωτερικές χειρολαβές θυρών, τάπα ρεζερβουάρ καυσίμου με κλειδαριά, φίλτρο σωματιδίων (DPF), πίνακας οργάνων με οθόνη TFT 7'' και Trip Computer</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</si>
  <si>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</si>
  <si>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σκούρα κρύσταλλα, τρίτο πίσω προσκέφαλο, προβολείς ομίχλης, πίσω διαιρούμενο κάθισμα (60/40) με 2 προσκέφαλα ρυθμιζόμενα καθ΄ύψος, πακέτο Comfort,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</si>
  <si>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πακέτο Comfort,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</si>
  <si>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Απρίλιος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</si>
</sst>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5" formatCode="#,##0.00\ [$€-1]"/>
    <numFmt numFmtId="196" formatCode="#,##0\ &quot;€&quot;"/>
  </numFmts>
  <fonts count="78" x14ac:knownFonts="1">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b/>
      <sz val="36"/>
      <name val="Tahoma"/>
      <family val="2"/>
    </font>
    <font>
      <b/>
      <sz val="16"/>
      <color indexed="9"/>
      <name val="Tahoma"/>
      <family val="2"/>
    </font>
    <font>
      <b/>
      <sz val="26"/>
      <color indexed="9"/>
      <name val="Tahoma"/>
      <family val="2"/>
    </font>
    <font>
      <sz val="34"/>
      <name val="Tahoma"/>
      <family val="2"/>
    </font>
    <font>
      <b/>
      <sz val="42"/>
      <name val="Tahoma"/>
      <family val="2"/>
    </font>
    <font>
      <sz val="10"/>
      <name val="Tahoma"/>
      <family val="2"/>
    </font>
    <font>
      <sz val="36"/>
      <name val="Tahoma"/>
      <family val="2"/>
    </font>
    <font>
      <sz val="12"/>
      <name val="Tahoma"/>
      <family val="2"/>
    </font>
    <font>
      <b/>
      <sz val="42"/>
      <color indexed="9"/>
      <name val="Tahoma"/>
      <family val="2"/>
    </font>
    <font>
      <b/>
      <sz val="20"/>
      <name val="Tahoma"/>
      <family val="2"/>
    </font>
    <font>
      <sz val="16"/>
      <name val="Tahoma"/>
      <family val="2"/>
    </font>
    <font>
      <b/>
      <sz val="24"/>
      <color indexed="10"/>
      <name val="Tahoma"/>
      <family val="2"/>
    </font>
    <font>
      <b/>
      <sz val="10"/>
      <name val="Tahoma"/>
      <family val="2"/>
    </font>
    <font>
      <u/>
      <sz val="26"/>
      <color indexed="12"/>
      <name val="Arial"/>
      <family val="2"/>
    </font>
    <font>
      <b/>
      <sz val="30"/>
      <name val="Tahoma"/>
      <family val="2"/>
    </font>
    <font>
      <sz val="100"/>
      <color indexed="9"/>
      <name val="Tahoma"/>
      <family val="2"/>
    </font>
    <font>
      <b/>
      <sz val="30"/>
      <color indexed="9"/>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0"/>
      <name val="Calibri"/>
      <family val="2"/>
      <charset val="161"/>
    </font>
    <font>
      <b/>
      <sz val="36"/>
      <color theme="1"/>
      <name val="Tahoma"/>
      <family val="2"/>
    </font>
    <font>
      <b/>
      <sz val="16"/>
      <color rgb="FF800000"/>
      <name val="Tahoma"/>
      <family val="2"/>
      <charset val="161"/>
    </font>
    <font>
      <b/>
      <sz val="16"/>
      <color theme="0"/>
      <name val="Tahoma"/>
      <family val="2"/>
      <charset val="161"/>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43"/>
        <bgColor indexed="64"/>
      </patternFill>
    </fill>
    <fill>
      <patternFill patternType="solid">
        <fgColor rgb="FF800000"/>
        <bgColor indexed="64"/>
      </patternFill>
    </fill>
    <fill>
      <patternFill patternType="solid">
        <fgColor rgb="FF800000"/>
        <bgColor indexed="24"/>
      </patternFill>
    </fill>
  </fills>
  <borders count="63">
    <border>
      <left/>
      <right/>
      <top/>
      <bottom/>
      <diagonal/>
    </border>
    <border>
      <left/>
      <right/>
      <top style="double">
        <color auto="1"/>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double">
        <color auto="1"/>
      </top>
      <bottom/>
      <diagonal/>
    </border>
    <border>
      <left style="hair">
        <color indexed="23"/>
      </left>
      <right style="hair">
        <color indexed="23"/>
      </right>
      <top style="hair">
        <color indexed="23"/>
      </top>
      <bottom style="hair">
        <color indexed="23"/>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style="medium">
        <color auto="1"/>
      </right>
      <top/>
      <bottom/>
      <diagonal/>
    </border>
    <border>
      <left style="dashed">
        <color auto="1"/>
      </left>
      <right style="dashed">
        <color auto="1"/>
      </right>
      <top/>
      <bottom style="dashed">
        <color auto="1"/>
      </bottom>
      <diagonal/>
    </border>
    <border>
      <left style="dashed">
        <color auto="1"/>
      </left>
      <right style="medium">
        <color auto="1"/>
      </right>
      <top style="dashed">
        <color auto="1"/>
      </top>
      <bottom style="dashed">
        <color auto="1"/>
      </bottom>
      <diagonal/>
    </border>
    <border>
      <left style="dashed">
        <color auto="1"/>
      </left>
      <right style="medium">
        <color auto="1"/>
      </right>
      <top/>
      <bottom style="dashed">
        <color auto="1"/>
      </bottom>
      <diagonal/>
    </border>
    <border>
      <left style="dashed">
        <color auto="1"/>
      </left>
      <right/>
      <top style="dashed">
        <color auto="1"/>
      </top>
      <bottom style="dashed">
        <color auto="1"/>
      </bottom>
      <diagonal/>
    </border>
    <border>
      <left/>
      <right/>
      <top/>
      <bottom style="dashed">
        <color auto="1"/>
      </bottom>
      <diagonal/>
    </border>
    <border>
      <left style="dashed">
        <color auto="1"/>
      </left>
      <right style="dashed">
        <color auto="1"/>
      </right>
      <top style="dashed">
        <color auto="1"/>
      </top>
      <bottom style="medium">
        <color auto="1"/>
      </bottom>
      <diagonal/>
    </border>
    <border>
      <left style="dashed">
        <color auto="1"/>
      </left>
      <right style="dashed">
        <color auto="1"/>
      </right>
      <top style="dashed">
        <color auto="1"/>
      </top>
      <bottom/>
      <diagonal/>
    </border>
    <border>
      <left/>
      <right/>
      <top style="medium">
        <color auto="1"/>
      </top>
      <bottom/>
      <diagonal/>
    </border>
    <border>
      <left/>
      <right/>
      <top style="dashed">
        <color auto="1"/>
      </top>
      <bottom/>
      <diagonal/>
    </border>
    <border>
      <left style="dotted">
        <color auto="1"/>
      </left>
      <right style="dotted">
        <color auto="1"/>
      </right>
      <top/>
      <bottom/>
      <diagonal/>
    </border>
    <border>
      <left style="dotted">
        <color auto="1"/>
      </left>
      <right/>
      <top/>
      <bottom style="dotted">
        <color auto="1"/>
      </bottom>
      <diagonal/>
    </border>
    <border>
      <left style="dashed">
        <color auto="1"/>
      </left>
      <right style="dashed">
        <color auto="1"/>
      </right>
      <top/>
      <bottom/>
      <diagonal/>
    </border>
    <border>
      <left style="medium">
        <color auto="1"/>
      </left>
      <right style="medium">
        <color auto="1"/>
      </right>
      <top style="dashed">
        <color auto="1"/>
      </top>
      <bottom style="dashed">
        <color auto="1"/>
      </bottom>
      <diagonal/>
    </border>
    <border>
      <left/>
      <right/>
      <top style="dashed">
        <color auto="1"/>
      </top>
      <bottom style="medium">
        <color auto="1"/>
      </bottom>
      <diagonal/>
    </border>
    <border>
      <left style="dashed">
        <color auto="1"/>
      </left>
      <right style="medium">
        <color auto="1"/>
      </right>
      <top style="dashed">
        <color auto="1"/>
      </top>
      <bottom style="medium">
        <color auto="1"/>
      </bottom>
      <diagonal/>
    </border>
    <border>
      <left/>
      <right style="dashed">
        <color auto="1"/>
      </right>
      <top/>
      <bottom style="dashed">
        <color auto="1"/>
      </bottom>
      <diagonal/>
    </border>
    <border>
      <left/>
      <right style="dashed">
        <color auto="1"/>
      </right>
      <top style="dashed">
        <color auto="1"/>
      </top>
      <bottom style="medium">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dashed">
        <color auto="1"/>
      </left>
      <right/>
      <top style="dashed">
        <color auto="1"/>
      </top>
      <bottom style="medium">
        <color auto="1"/>
      </bottom>
      <diagonal/>
    </border>
    <border>
      <left/>
      <right style="medium">
        <color auto="1"/>
      </right>
      <top style="dashed">
        <color auto="1"/>
      </top>
      <bottom style="medium">
        <color auto="1"/>
      </bottom>
      <diagonal/>
    </border>
    <border>
      <left style="hair">
        <color auto="1"/>
      </left>
      <right style="medium">
        <color auto="1"/>
      </right>
      <top style="medium">
        <color auto="1"/>
      </top>
      <bottom/>
      <diagonal/>
    </border>
    <border>
      <left style="medium">
        <color auto="1"/>
      </left>
      <right style="hair">
        <color auto="1"/>
      </right>
      <top style="medium">
        <color auto="1"/>
      </top>
      <bottom/>
      <diagonal/>
    </border>
    <border>
      <left style="hair">
        <color auto="1"/>
      </left>
      <right style="medium">
        <color auto="1"/>
      </right>
      <top/>
      <bottom/>
      <diagonal/>
    </border>
    <border>
      <left style="medium">
        <color auto="1"/>
      </left>
      <right style="hair">
        <color auto="1"/>
      </right>
      <top/>
      <bottom/>
      <diagonal/>
    </border>
    <border>
      <left style="hair">
        <color auto="1"/>
      </left>
      <right style="medium">
        <color auto="1"/>
      </right>
      <top/>
      <bottom style="medium">
        <color auto="1"/>
      </bottom>
      <diagonal/>
    </border>
    <border>
      <left style="medium">
        <color auto="1"/>
      </left>
      <right style="hair">
        <color auto="1"/>
      </right>
      <top/>
      <bottom style="medium">
        <color auto="1"/>
      </bottom>
      <diagonal/>
    </border>
    <border>
      <left/>
      <right style="hair">
        <color auto="1"/>
      </right>
      <top/>
      <bottom/>
      <diagonal/>
    </border>
    <border>
      <left/>
      <right style="hair">
        <color auto="1"/>
      </right>
      <top style="medium">
        <color auto="1"/>
      </top>
      <bottom/>
      <diagonal/>
    </border>
    <border>
      <left/>
      <right style="hair">
        <color auto="1"/>
      </right>
      <top/>
      <bottom style="medium">
        <color auto="1"/>
      </bottom>
      <diagonal/>
    </border>
    <border>
      <left style="medium">
        <color auto="1"/>
      </left>
      <right style="dashed">
        <color auto="1"/>
      </right>
      <top style="dashed">
        <color auto="1"/>
      </top>
      <bottom style="dashed">
        <color auto="1"/>
      </bottom>
      <diagonal/>
    </border>
    <border>
      <left/>
      <right style="medium">
        <color auto="1"/>
      </right>
      <top style="medium">
        <color auto="1"/>
      </top>
      <bottom/>
      <diagonal/>
    </border>
    <border>
      <left style="medium">
        <color auto="1"/>
      </left>
      <right style="dashed">
        <color auto="1"/>
      </right>
      <top style="dashed">
        <color auto="1"/>
      </top>
      <bottom style="medium">
        <color auto="1"/>
      </bottom>
      <diagonal/>
    </border>
    <border>
      <left style="medium">
        <color auto="1"/>
      </left>
      <right style="dashed">
        <color auto="1"/>
      </right>
      <top/>
      <bottom style="dashed">
        <color auto="1"/>
      </bottom>
      <diagonal/>
    </border>
    <border>
      <left style="dashed">
        <color auto="1"/>
      </left>
      <right/>
      <top style="dashed">
        <color auto="1"/>
      </top>
      <bottom/>
      <diagonal/>
    </border>
    <border>
      <left style="medium">
        <color auto="1"/>
      </left>
      <right style="dashed">
        <color auto="1"/>
      </right>
      <top style="dashed">
        <color auto="1"/>
      </top>
      <bottom/>
      <diagonal/>
    </border>
    <border>
      <left style="medium">
        <color auto="1"/>
      </left>
      <right style="medium">
        <color auto="1"/>
      </right>
      <top style="medium">
        <color auto="1"/>
      </top>
      <bottom/>
      <diagonal/>
    </border>
    <border>
      <left style="dashed">
        <color auto="1"/>
      </left>
      <right style="medium">
        <color auto="1"/>
      </right>
      <top style="dashed">
        <color auto="1"/>
      </top>
      <bottom/>
      <diagonal/>
    </border>
    <border>
      <left style="dotted">
        <color auto="1"/>
      </left>
      <right style="dotted">
        <color auto="1"/>
      </right>
      <top style="medium">
        <color auto="1"/>
      </top>
      <bottom/>
      <diagonal/>
    </border>
    <border>
      <left style="medium">
        <color auto="1"/>
      </left>
      <right/>
      <top/>
      <bottom style="medium">
        <color auto="1"/>
      </bottom>
      <diagonal/>
    </border>
    <border>
      <left style="medium">
        <color auto="1"/>
      </left>
      <right/>
      <top style="dashed">
        <color auto="1"/>
      </top>
      <bottom style="medium">
        <color auto="1"/>
      </bottom>
      <diagonal/>
    </border>
    <border>
      <left/>
      <right style="dotted">
        <color indexed="16"/>
      </right>
      <top/>
      <bottom/>
      <diagonal/>
    </border>
    <border>
      <left style="dotted">
        <color indexed="16"/>
      </left>
      <right style="dotted">
        <color indexed="16"/>
      </right>
      <top/>
      <bottom/>
      <diagonal/>
    </border>
    <border>
      <left/>
      <right style="medium">
        <color auto="1"/>
      </right>
      <top/>
      <bottom style="dashed">
        <color auto="1"/>
      </bottom>
      <diagonal/>
    </border>
    <border>
      <left style="medium">
        <color auto="1"/>
      </left>
      <right style="medium">
        <color auto="1"/>
      </right>
      <top/>
      <bottom/>
      <diagonal/>
    </border>
    <border>
      <left style="medium">
        <color auto="1"/>
      </left>
      <right/>
      <top/>
      <bottom style="dashed">
        <color auto="1"/>
      </bottom>
      <diagonal/>
    </border>
    <border>
      <left style="medium">
        <color auto="1"/>
      </left>
      <right style="medium">
        <color auto="1"/>
      </right>
      <top/>
      <bottom style="medium">
        <color auto="1"/>
      </bottom>
      <diagonal/>
    </border>
    <border>
      <left/>
      <right style="dashed">
        <color auto="1"/>
      </right>
      <top style="medium">
        <color auto="1"/>
      </top>
      <bottom/>
      <diagonal/>
    </border>
    <border>
      <left/>
      <right style="dashed">
        <color auto="1"/>
      </right>
      <top/>
      <bottom/>
      <diagonal/>
    </border>
    <border>
      <left style="medium">
        <color auto="1"/>
      </left>
      <right/>
      <top style="medium">
        <color auto="1"/>
      </top>
      <bottom/>
      <diagonal/>
    </border>
    <border>
      <left style="medium">
        <color auto="1"/>
      </left>
      <right/>
      <top/>
      <bottom/>
      <diagonal/>
    </border>
    <border>
      <left style="dashed">
        <color auto="1"/>
      </left>
      <right style="dashed">
        <color auto="1"/>
      </right>
      <top style="dotted">
        <color auto="1"/>
      </top>
      <bottom/>
      <diagonal/>
    </border>
  </borders>
  <cellStyleXfs count="116">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2" fillId="0" borderId="0"/>
    <xf numFmtId="0" fontId="4" fillId="0" borderId="0"/>
    <xf numFmtId="0" fontId="12" fillId="0" borderId="0"/>
    <xf numFmtId="0" fontId="4" fillId="0" borderId="0"/>
    <xf numFmtId="0" fontId="12" fillId="0" borderId="0"/>
    <xf numFmtId="0" fontId="4" fillId="0" borderId="0"/>
    <xf numFmtId="0" fontId="12"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cellStyleXfs>
  <cellXfs count="268">
    <xf numFmtId="0" fontId="0" fillId="0" borderId="0" xfId="0"/>
    <xf numFmtId="0" fontId="42" fillId="0" borderId="8" xfId="68" applyFont="1" applyBorder="1" applyAlignment="1">
      <alignment vertical="center"/>
    </xf>
    <xf numFmtId="0" fontId="42" fillId="0" borderId="9" xfId="68" applyFont="1" applyBorder="1" applyAlignment="1">
      <alignment vertical="center"/>
    </xf>
    <xf numFmtId="0" fontId="46" fillId="0" borderId="12" xfId="68" applyFont="1" applyBorder="1" applyAlignment="1">
      <alignment horizontal="center" vertical="center"/>
    </xf>
    <xf numFmtId="0" fontId="47" fillId="0" borderId="8" xfId="68" applyFont="1" applyBorder="1" applyAlignment="1">
      <alignment horizontal="center" vertical="center"/>
    </xf>
    <xf numFmtId="0" fontId="47" fillId="0" borderId="9" xfId="68" applyFont="1" applyBorder="1" applyAlignment="1">
      <alignment horizontal="center" vertical="center"/>
    </xf>
    <xf numFmtId="0" fontId="47" fillId="0" borderId="8" xfId="68" applyFont="1" applyBorder="1" applyAlignment="1">
      <alignment vertical="center"/>
    </xf>
    <xf numFmtId="0" fontId="47" fillId="0" borderId="9" xfId="68" applyFont="1" applyBorder="1" applyAlignment="1">
      <alignment vertical="center"/>
    </xf>
    <xf numFmtId="0" fontId="40" fillId="0" borderId="14" xfId="68" applyFont="1" applyBorder="1" applyAlignment="1">
      <alignment horizontal="left" vertical="center"/>
    </xf>
    <xf numFmtId="0" fontId="40" fillId="0" borderId="14" xfId="68" applyFont="1" applyBorder="1" applyAlignment="1">
      <alignment horizontal="left" vertical="center" wrapText="1"/>
    </xf>
    <xf numFmtId="0" fontId="37" fillId="0" borderId="9" xfId="68" applyFont="1" applyFill="1" applyBorder="1" applyAlignment="1">
      <alignment horizontal="center" vertical="center" wrapText="1"/>
    </xf>
    <xf numFmtId="0" fontId="48" fillId="0" borderId="0" xfId="49" applyFont="1" applyFill="1" applyBorder="1" applyAlignment="1" applyProtection="1">
      <alignment horizontal="center" vertical="center" textRotation="90"/>
    </xf>
    <xf numFmtId="0" fontId="49" fillId="4" borderId="0" xfId="68" applyFont="1" applyFill="1" applyBorder="1" applyAlignment="1">
      <alignment vertical="center"/>
    </xf>
    <xf numFmtId="0" fontId="48" fillId="0" borderId="15" xfId="49" applyFont="1" applyFill="1" applyBorder="1" applyAlignment="1" applyProtection="1">
      <alignment horizontal="center" vertical="center" textRotation="90"/>
    </xf>
    <xf numFmtId="49" fontId="42" fillId="0" borderId="9" xfId="68" applyNumberFormat="1" applyFont="1" applyBorder="1" applyAlignment="1">
      <alignment horizontal="center" vertical="center"/>
    </xf>
    <xf numFmtId="0" fontId="42" fillId="0" borderId="9" xfId="68" applyFont="1" applyBorder="1" applyAlignment="1">
      <alignment horizontal="left" vertical="center"/>
    </xf>
    <xf numFmtId="3" fontId="44" fillId="0" borderId="9" xfId="68" applyNumberFormat="1" applyFont="1" applyFill="1" applyBorder="1" applyAlignment="1">
      <alignment horizontal="center" vertical="center"/>
    </xf>
    <xf numFmtId="0" fontId="49" fillId="0" borderId="9" xfId="68" applyFont="1" applyBorder="1" applyAlignment="1">
      <alignment vertical="center"/>
    </xf>
    <xf numFmtId="49" fontId="43" fillId="4" borderId="0" xfId="68" applyNumberFormat="1" applyFont="1" applyFill="1" applyBorder="1" applyAlignment="1">
      <alignment horizontal="left" vertical="center"/>
    </xf>
    <xf numFmtId="49" fontId="43" fillId="4" borderId="15" xfId="68" applyNumberFormat="1" applyFont="1" applyFill="1" applyBorder="1" applyAlignment="1">
      <alignment horizontal="left" vertical="center"/>
    </xf>
    <xf numFmtId="0" fontId="40" fillId="0" borderId="14" xfId="68" applyFont="1" applyFill="1" applyBorder="1" applyAlignment="1">
      <alignment horizontal="left" vertical="center"/>
    </xf>
    <xf numFmtId="0" fontId="40" fillId="0" borderId="14" xfId="68" applyFont="1" applyFill="1" applyBorder="1" applyAlignment="1">
      <alignment horizontal="left" vertical="center" wrapText="1"/>
    </xf>
    <xf numFmtId="0" fontId="51" fillId="0" borderId="12" xfId="68" applyFont="1" applyBorder="1" applyAlignment="1">
      <alignment horizontal="center" vertical="center" wrapText="1"/>
    </xf>
    <xf numFmtId="0" fontId="51" fillId="0" borderId="12" xfId="68" applyFont="1" applyFill="1" applyBorder="1" applyAlignment="1">
      <alignment horizontal="center" vertical="center" wrapText="1"/>
    </xf>
    <xf numFmtId="3" fontId="41" fillId="0" borderId="20" xfId="0" applyNumberFormat="1" applyFont="1" applyFill="1" applyBorder="1" applyAlignment="1">
      <alignment horizontal="center" vertical="center"/>
    </xf>
    <xf numFmtId="4" fontId="37" fillId="4" borderId="21" xfId="0" applyNumberFormat="1" applyFont="1" applyFill="1" applyBorder="1" applyAlignment="1">
      <alignment horizontal="center" vertical="center"/>
    </xf>
    <xf numFmtId="0" fontId="37" fillId="0" borderId="16" xfId="68" applyFont="1" applyFill="1" applyBorder="1" applyAlignment="1">
      <alignment horizontal="center" vertical="center" wrapText="1"/>
    </xf>
    <xf numFmtId="0" fontId="51" fillId="0" borderId="25" xfId="68" applyFont="1" applyBorder="1" applyAlignment="1">
      <alignment horizontal="center" vertical="center" wrapText="1"/>
    </xf>
    <xf numFmtId="0" fontId="53" fillId="0" borderId="12" xfId="68" applyFont="1" applyFill="1" applyBorder="1" applyAlignment="1">
      <alignment horizontal="center" vertical="center" wrapText="1"/>
    </xf>
    <xf numFmtId="3" fontId="44" fillId="0" borderId="0" xfId="68" applyNumberFormat="1" applyFont="1" applyFill="1" applyBorder="1" applyAlignment="1">
      <alignment horizontal="center" vertical="center"/>
    </xf>
    <xf numFmtId="194" fontId="59" fillId="0" borderId="0" xfId="72" applyNumberFormat="1" applyFont="1" applyFill="1" applyBorder="1" applyAlignment="1">
      <alignment horizontal="center" vertical="center"/>
    </xf>
    <xf numFmtId="0" fontId="56" fillId="0" borderId="0" xfId="72" applyFont="1" applyFill="1" applyBorder="1" applyAlignment="1">
      <alignment vertical="center"/>
    </xf>
    <xf numFmtId="195" fontId="59" fillId="0" borderId="0" xfId="72" applyNumberFormat="1" applyFont="1" applyFill="1" applyBorder="1" applyAlignment="1">
      <alignment horizontal="center" vertical="center"/>
    </xf>
    <xf numFmtId="0" fontId="56" fillId="0" borderId="0" xfId="72" applyFont="1" applyFill="1" applyBorder="1" applyAlignment="1">
      <alignment horizontal="center" vertical="center"/>
    </xf>
    <xf numFmtId="0" fontId="54" fillId="0" borderId="0" xfId="72" applyFont="1" applyBorder="1" applyAlignment="1">
      <alignment horizontal="center" vertical="center"/>
    </xf>
    <xf numFmtId="0" fontId="55" fillId="0" borderId="0" xfId="72" applyFont="1" applyBorder="1" applyAlignment="1">
      <alignment horizontal="center" vertical="center"/>
    </xf>
    <xf numFmtId="3" fontId="54" fillId="0" borderId="0" xfId="72" applyNumberFormat="1" applyFont="1" applyBorder="1" applyAlignment="1">
      <alignment horizontal="center" vertical="center"/>
    </xf>
    <xf numFmtId="0" fontId="54" fillId="0" borderId="0" xfId="72" applyFont="1" applyFill="1" applyBorder="1" applyAlignment="1">
      <alignment horizontal="center" vertical="center"/>
    </xf>
    <xf numFmtId="0" fontId="56" fillId="0" borderId="0" xfId="72" applyFont="1" applyBorder="1" applyAlignment="1">
      <alignment vertical="center"/>
    </xf>
    <xf numFmtId="0" fontId="56" fillId="0" borderId="0" xfId="72" applyFont="1" applyBorder="1" applyAlignment="1">
      <alignment horizontal="center" vertical="center"/>
    </xf>
    <xf numFmtId="0" fontId="55" fillId="0" borderId="0" xfId="72" applyFont="1" applyFill="1" applyBorder="1" applyAlignment="1">
      <alignment vertical="center"/>
    </xf>
    <xf numFmtId="3" fontId="56" fillId="0" borderId="0" xfId="72" applyNumberFormat="1" applyFont="1" applyFill="1" applyBorder="1" applyAlignment="1">
      <alignment vertical="center"/>
    </xf>
    <xf numFmtId="0" fontId="56" fillId="0" borderId="0" xfId="72" applyFont="1" applyFill="1" applyBorder="1" applyAlignment="1">
      <alignment horizontal="left" vertical="center"/>
    </xf>
    <xf numFmtId="0" fontId="62" fillId="0" borderId="0" xfId="72" applyFont="1" applyBorder="1" applyAlignment="1">
      <alignment vertical="center"/>
    </xf>
    <xf numFmtId="0" fontId="62" fillId="0" borderId="0" xfId="72" applyFont="1" applyBorder="1" applyAlignment="1">
      <alignment horizontal="center" vertical="center"/>
    </xf>
    <xf numFmtId="0" fontId="62" fillId="0" borderId="0" xfId="72" applyFont="1" applyFill="1" applyBorder="1" applyAlignment="1">
      <alignment horizontal="center" vertical="center" wrapText="1"/>
    </xf>
    <xf numFmtId="0" fontId="62" fillId="0" borderId="0" xfId="72" applyFont="1" applyFill="1" applyBorder="1" applyAlignment="1">
      <alignment horizontal="center" vertical="center"/>
    </xf>
    <xf numFmtId="0" fontId="62" fillId="0" borderId="0" xfId="72" applyFont="1" applyFill="1" applyBorder="1" applyAlignment="1">
      <alignment vertical="center"/>
    </xf>
    <xf numFmtId="3" fontId="62" fillId="0" borderId="0" xfId="72" applyNumberFormat="1" applyFont="1" applyFill="1" applyBorder="1" applyAlignment="1">
      <alignment horizontal="center" vertical="center"/>
    </xf>
    <xf numFmtId="0" fontId="62" fillId="0" borderId="0" xfId="72" applyFont="1" applyFill="1" applyBorder="1" applyAlignment="1">
      <alignment horizontal="left" vertical="center"/>
    </xf>
    <xf numFmtId="3" fontId="62" fillId="0" borderId="0" xfId="72" applyNumberFormat="1" applyFont="1" applyFill="1" applyBorder="1" applyAlignment="1">
      <alignment horizontal="center" vertical="center" wrapText="1"/>
    </xf>
    <xf numFmtId="0" fontId="68" fillId="0" borderId="0" xfId="72" applyFont="1" applyBorder="1" applyAlignment="1">
      <alignment vertical="center"/>
    </xf>
    <xf numFmtId="0" fontId="68" fillId="0" borderId="0" xfId="72" applyFont="1" applyBorder="1" applyAlignment="1">
      <alignment horizontal="center" vertical="center"/>
    </xf>
    <xf numFmtId="0" fontId="68" fillId="0" borderId="0" xfId="72" applyFont="1" applyFill="1" applyBorder="1" applyAlignment="1">
      <alignment horizontal="left" vertical="center"/>
    </xf>
    <xf numFmtId="0" fontId="68" fillId="0" borderId="0" xfId="72" applyFont="1" applyFill="1" applyBorder="1" applyAlignment="1">
      <alignment vertical="center"/>
    </xf>
    <xf numFmtId="49" fontId="56" fillId="0" borderId="0" xfId="72" applyNumberFormat="1" applyFont="1" applyFill="1" applyBorder="1" applyAlignment="1">
      <alignment horizontal="center" vertical="center"/>
    </xf>
    <xf numFmtId="194" fontId="55" fillId="2" borderId="33" xfId="72" applyNumberFormat="1" applyFont="1" applyFill="1" applyBorder="1" applyAlignment="1">
      <alignment horizontal="center" vertical="center"/>
    </xf>
    <xf numFmtId="195" fontId="55" fillId="2" borderId="32" xfId="72" applyNumberFormat="1" applyFont="1" applyFill="1" applyBorder="1" applyAlignment="1">
      <alignment horizontal="center" vertical="center"/>
    </xf>
    <xf numFmtId="172" fontId="56" fillId="0" borderId="0" xfId="72" applyNumberFormat="1" applyFont="1" applyFill="1" applyBorder="1" applyAlignment="1">
      <alignment horizontal="center" vertical="center"/>
    </xf>
    <xf numFmtId="3" fontId="56" fillId="0" borderId="0" xfId="72" applyNumberFormat="1" applyFont="1" applyFill="1" applyBorder="1" applyAlignment="1">
      <alignment horizontal="center" vertical="center"/>
    </xf>
    <xf numFmtId="0" fontId="56" fillId="0" borderId="0" xfId="72" quotePrefix="1" applyFont="1" applyFill="1" applyBorder="1" applyAlignment="1">
      <alignment horizontal="center" vertical="center"/>
    </xf>
    <xf numFmtId="194" fontId="55" fillId="2" borderId="35" xfId="72" applyNumberFormat="1" applyFont="1" applyFill="1" applyBorder="1" applyAlignment="1">
      <alignment horizontal="center" vertical="center"/>
    </xf>
    <xf numFmtId="195" fontId="55" fillId="2" borderId="34" xfId="72" applyNumberFormat="1" applyFont="1" applyFill="1" applyBorder="1" applyAlignment="1">
      <alignment horizontal="center" vertical="center"/>
    </xf>
    <xf numFmtId="49" fontId="54" fillId="0" borderId="0" xfId="72" applyNumberFormat="1" applyFont="1" applyFill="1" applyBorder="1" applyAlignment="1">
      <alignment horizontal="center" vertical="center"/>
    </xf>
    <xf numFmtId="194" fontId="55" fillId="2" borderId="37" xfId="72" applyNumberFormat="1" applyFont="1" applyFill="1" applyBorder="1" applyAlignment="1">
      <alignment horizontal="center" vertical="center"/>
    </xf>
    <xf numFmtId="195" fontId="55" fillId="2" borderId="36" xfId="72" applyNumberFormat="1" applyFont="1" applyFill="1" applyBorder="1" applyAlignment="1">
      <alignment horizontal="center" vertical="center"/>
    </xf>
    <xf numFmtId="49" fontId="56" fillId="0" borderId="0" xfId="72" applyNumberFormat="1" applyFont="1" applyBorder="1" applyAlignment="1">
      <alignment horizontal="center" vertical="center"/>
    </xf>
    <xf numFmtId="0" fontId="70" fillId="0" borderId="0" xfId="72" applyFont="1" applyFill="1" applyBorder="1" applyAlignment="1">
      <alignment horizontal="center" vertical="center"/>
    </xf>
    <xf numFmtId="172" fontId="56" fillId="0" borderId="0" xfId="72" applyNumberFormat="1" applyFont="1" applyBorder="1" applyAlignment="1">
      <alignment horizontal="center" vertical="center"/>
    </xf>
    <xf numFmtId="3" fontId="56" fillId="0" borderId="0" xfId="72" applyNumberFormat="1" applyFont="1" applyBorder="1" applyAlignment="1">
      <alignment horizontal="center" vertical="center"/>
    </xf>
    <xf numFmtId="0" fontId="56" fillId="0" borderId="0" xfId="72" applyNumberFormat="1" applyFont="1" applyFill="1" applyBorder="1" applyAlignment="1">
      <alignment horizontal="left" vertical="center"/>
    </xf>
    <xf numFmtId="0" fontId="56" fillId="0" borderId="0" xfId="72" applyFont="1" applyBorder="1" applyAlignment="1">
      <alignment horizontal="left" vertical="center"/>
    </xf>
    <xf numFmtId="0" fontId="72" fillId="0" borderId="0" xfId="72" applyFont="1" applyBorder="1" applyAlignment="1">
      <alignment horizontal="left" vertical="center"/>
    </xf>
    <xf numFmtId="3" fontId="56" fillId="0" borderId="0" xfId="72" applyNumberFormat="1" applyFont="1" applyBorder="1" applyAlignment="1">
      <alignment vertical="center"/>
    </xf>
    <xf numFmtId="0" fontId="73" fillId="0" borderId="0" xfId="72" applyFont="1" applyBorder="1" applyAlignment="1">
      <alignment vertical="center"/>
    </xf>
    <xf numFmtId="194" fontId="59" fillId="0" borderId="0" xfId="72" applyNumberFormat="1" applyFont="1" applyBorder="1" applyAlignment="1">
      <alignment horizontal="center" vertical="center"/>
    </xf>
    <xf numFmtId="195" fontId="59" fillId="0" borderId="0" xfId="72" applyNumberFormat="1" applyFont="1" applyBorder="1" applyAlignment="1">
      <alignment horizontal="center" vertical="center"/>
    </xf>
    <xf numFmtId="194" fontId="54" fillId="7" borderId="0" xfId="72" applyNumberFormat="1" applyFont="1" applyFill="1" applyBorder="1" applyAlignment="1">
      <alignment horizontal="center" vertical="center"/>
    </xf>
    <xf numFmtId="196" fontId="54" fillId="7" borderId="38" xfId="72" applyNumberFormat="1" applyFont="1" applyFill="1" applyBorder="1" applyAlignment="1">
      <alignment horizontal="center" vertical="center"/>
    </xf>
    <xf numFmtId="194" fontId="54" fillId="7" borderId="39" xfId="72" applyNumberFormat="1" applyFont="1" applyFill="1" applyBorder="1" applyAlignment="1">
      <alignment horizontal="center" vertical="center"/>
    </xf>
    <xf numFmtId="194" fontId="54" fillId="7" borderId="38" xfId="72" applyNumberFormat="1" applyFont="1" applyFill="1" applyBorder="1" applyAlignment="1">
      <alignment horizontal="center" vertical="center"/>
    </xf>
    <xf numFmtId="196" fontId="54" fillId="7" borderId="40" xfId="72" applyNumberFormat="1" applyFont="1" applyFill="1" applyBorder="1" applyAlignment="1">
      <alignment horizontal="center" vertical="center"/>
    </xf>
    <xf numFmtId="196" fontId="54" fillId="7" borderId="39" xfId="72" applyNumberFormat="1" applyFont="1" applyFill="1" applyBorder="1" applyAlignment="1">
      <alignment horizontal="center" vertical="center"/>
    </xf>
    <xf numFmtId="0" fontId="51" fillId="0" borderId="13" xfId="68" applyFont="1" applyBorder="1" applyAlignment="1">
      <alignment horizontal="center" vertical="center" wrapText="1"/>
    </xf>
    <xf numFmtId="0" fontId="40" fillId="0" borderId="41" xfId="66" applyFont="1" applyFill="1" applyBorder="1" applyAlignment="1">
      <alignment vertical="center" wrapText="1"/>
    </xf>
    <xf numFmtId="0" fontId="57" fillId="8" borderId="0" xfId="72" applyFont="1" applyFill="1" applyBorder="1" applyAlignment="1">
      <alignment horizontal="center" vertical="center"/>
    </xf>
    <xf numFmtId="0" fontId="58" fillId="8" borderId="0" xfId="72" applyFont="1" applyFill="1" applyBorder="1" applyAlignment="1">
      <alignment horizontal="left" vertical="center"/>
    </xf>
    <xf numFmtId="0" fontId="57" fillId="8" borderId="0" xfId="72" applyFont="1" applyFill="1" applyBorder="1" applyAlignment="1">
      <alignment horizontal="left" vertical="center"/>
    </xf>
    <xf numFmtId="195" fontId="59" fillId="8" borderId="0" xfId="72" applyNumberFormat="1" applyFont="1" applyFill="1" applyBorder="1" applyAlignment="1">
      <alignment horizontal="center" vertical="center"/>
    </xf>
    <xf numFmtId="0" fontId="56" fillId="8" borderId="0" xfId="72" applyFont="1" applyFill="1" applyBorder="1" applyAlignment="1">
      <alignment horizontal="left" vertical="center"/>
    </xf>
    <xf numFmtId="0" fontId="61" fillId="8" borderId="0" xfId="72" applyFont="1" applyFill="1" applyBorder="1" applyAlignment="1">
      <alignment horizontal="center" vertical="center" textRotation="90" wrapText="1"/>
    </xf>
    <xf numFmtId="0" fontId="63" fillId="8" borderId="0" xfId="72" applyFont="1" applyFill="1" applyBorder="1" applyAlignment="1">
      <alignment horizontal="center" vertical="center" textRotation="90" wrapText="1"/>
    </xf>
    <xf numFmtId="0" fontId="69" fillId="8" borderId="0" xfId="72" applyFont="1" applyFill="1" applyBorder="1" applyAlignment="1">
      <alignment horizontal="center" vertical="center" textRotation="90" wrapText="1"/>
    </xf>
    <xf numFmtId="0" fontId="70" fillId="8" borderId="0" xfId="72" applyFont="1" applyFill="1" applyBorder="1" applyAlignment="1">
      <alignment horizontal="center" vertical="center" textRotation="90" wrapText="1"/>
    </xf>
    <xf numFmtId="0" fontId="56" fillId="8" borderId="0" xfId="72" applyFont="1" applyFill="1" applyBorder="1" applyAlignment="1">
      <alignment horizontal="center" vertical="center"/>
    </xf>
    <xf numFmtId="194" fontId="55" fillId="8" borderId="0" xfId="72" applyNumberFormat="1" applyFont="1" applyFill="1" applyBorder="1" applyAlignment="1">
      <alignment horizontal="center" vertical="center"/>
    </xf>
    <xf numFmtId="195" fontId="55" fillId="8" borderId="0" xfId="72" applyNumberFormat="1" applyFont="1" applyFill="1" applyBorder="1" applyAlignment="1">
      <alignment horizontal="center" vertical="center"/>
    </xf>
    <xf numFmtId="0" fontId="54" fillId="8" borderId="0" xfId="72" applyFont="1" applyFill="1" applyBorder="1" applyAlignment="1">
      <alignment horizontal="center" vertical="center"/>
    </xf>
    <xf numFmtId="0" fontId="56" fillId="8" borderId="0" xfId="72" applyFont="1" applyFill="1" applyBorder="1" applyAlignment="1">
      <alignment vertical="center"/>
    </xf>
    <xf numFmtId="3" fontId="56" fillId="8" borderId="0" xfId="72" applyNumberFormat="1" applyFont="1" applyFill="1" applyBorder="1" applyAlignment="1">
      <alignment vertical="center"/>
    </xf>
    <xf numFmtId="49" fontId="36" fillId="8" borderId="23" xfId="66" applyNumberFormat="1" applyFont="1" applyFill="1" applyBorder="1" applyAlignment="1">
      <alignment horizontal="center" vertical="center" wrapText="1"/>
    </xf>
    <xf numFmtId="0" fontId="45" fillId="8" borderId="49" xfId="0" applyFont="1" applyFill="1" applyBorder="1" applyAlignment="1">
      <alignment horizontal="center" vertical="center" wrapText="1"/>
    </xf>
    <xf numFmtId="0" fontId="36" fillId="8" borderId="20" xfId="0" applyFont="1" applyFill="1" applyBorder="1" applyAlignment="1">
      <alignment horizontal="center" vertical="center" wrapText="1"/>
    </xf>
    <xf numFmtId="0" fontId="36" fillId="8" borderId="20" xfId="0" applyFont="1" applyFill="1" applyBorder="1" applyAlignment="1">
      <alignment horizontal="center" vertical="center"/>
    </xf>
    <xf numFmtId="0" fontId="36" fillId="8" borderId="9" xfId="68" applyFont="1" applyFill="1" applyBorder="1" applyAlignment="1">
      <alignment horizontal="center" vertical="center" wrapText="1"/>
    </xf>
    <xf numFmtId="49" fontId="36" fillId="8" borderId="8" xfId="68" quotePrefix="1" applyNumberFormat="1" applyFont="1" applyFill="1" applyBorder="1" applyAlignment="1">
      <alignment horizontal="center" vertical="center"/>
    </xf>
    <xf numFmtId="49" fontId="36" fillId="8" borderId="8" xfId="68" applyNumberFormat="1" applyFont="1" applyFill="1" applyBorder="1" applyAlignment="1">
      <alignment horizontal="center" vertical="center"/>
    </xf>
    <xf numFmtId="49" fontId="36" fillId="8" borderId="15" xfId="68" quotePrefix="1" applyNumberFormat="1" applyFont="1" applyFill="1" applyBorder="1" applyAlignment="1">
      <alignment horizontal="center" vertical="center"/>
    </xf>
    <xf numFmtId="49" fontId="36" fillId="8" borderId="26" xfId="68" quotePrefix="1" applyNumberFormat="1" applyFont="1" applyFill="1" applyBorder="1" applyAlignment="1">
      <alignment horizontal="center" vertical="center"/>
    </xf>
    <xf numFmtId="0" fontId="75" fillId="0" borderId="9" xfId="68" applyFont="1" applyFill="1" applyBorder="1" applyAlignment="1">
      <alignment horizontal="center" vertical="center" wrapText="1"/>
    </xf>
    <xf numFmtId="49" fontId="36" fillId="8" borderId="46" xfId="68" applyNumberFormat="1" applyFont="1" applyFill="1" applyBorder="1" applyAlignment="1">
      <alignment horizontal="center" vertical="center" wrapText="1"/>
    </xf>
    <xf numFmtId="0" fontId="40" fillId="0" borderId="17" xfId="68" applyFont="1" applyFill="1" applyBorder="1" applyAlignment="1">
      <alignment horizontal="left" vertical="center" wrapText="1"/>
    </xf>
    <xf numFmtId="49" fontId="36" fillId="8" borderId="17" xfId="68" applyNumberFormat="1" applyFont="1" applyFill="1" applyBorder="1" applyAlignment="1">
      <alignment horizontal="center" vertical="center" wrapText="1"/>
    </xf>
    <xf numFmtId="49" fontId="45" fillId="8" borderId="50" xfId="49" applyNumberFormat="1" applyFont="1" applyFill="1" applyBorder="1" applyAlignment="1" applyProtection="1">
      <alignment horizontal="center" vertical="center" textRotation="90"/>
    </xf>
    <xf numFmtId="49" fontId="36" fillId="8" borderId="24" xfId="68" applyNumberFormat="1" applyFont="1" applyFill="1" applyBorder="1" applyAlignment="1">
      <alignment horizontal="center" vertical="center"/>
    </xf>
    <xf numFmtId="0" fontId="40" fillId="0" borderId="24" xfId="68" applyFont="1" applyBorder="1" applyAlignment="1">
      <alignment horizontal="left" vertical="center"/>
    </xf>
    <xf numFmtId="0" fontId="51" fillId="0" borderId="31" xfId="68" applyFont="1" applyBorder="1" applyAlignment="1">
      <alignment horizontal="center" vertical="center" wrapText="1"/>
    </xf>
    <xf numFmtId="49" fontId="36" fillId="8" borderId="51" xfId="68" applyNumberFormat="1" applyFont="1" applyFill="1" applyBorder="1" applyAlignment="1">
      <alignment horizontal="center" vertical="center"/>
    </xf>
    <xf numFmtId="49" fontId="36" fillId="8" borderId="28" xfId="68" applyNumberFormat="1" applyFont="1" applyFill="1" applyBorder="1" applyAlignment="1">
      <alignment horizontal="center" vertical="center"/>
    </xf>
    <xf numFmtId="0" fontId="51" fillId="0" borderId="29" xfId="68" applyFont="1" applyFill="1" applyBorder="1" applyAlignment="1">
      <alignment horizontal="center" vertical="center" wrapText="1"/>
    </xf>
    <xf numFmtId="0" fontId="40" fillId="0" borderId="28" xfId="68" applyFont="1" applyFill="1" applyBorder="1" applyAlignment="1">
      <alignment horizontal="left" vertical="center" wrapText="1"/>
    </xf>
    <xf numFmtId="0" fontId="40" fillId="0" borderId="15" xfId="68" applyFont="1" applyFill="1" applyBorder="1" applyAlignment="1">
      <alignment horizontal="left" vertical="center"/>
    </xf>
    <xf numFmtId="0" fontId="37" fillId="0" borderId="9" xfId="68" quotePrefix="1" applyFont="1" applyFill="1" applyBorder="1" applyAlignment="1">
      <alignment horizontal="center" vertical="center" wrapText="1"/>
    </xf>
    <xf numFmtId="194" fontId="55" fillId="2" borderId="0" xfId="72" applyNumberFormat="1" applyFont="1" applyFill="1" applyBorder="1" applyAlignment="1">
      <alignment horizontal="center" vertical="center"/>
    </xf>
    <xf numFmtId="0" fontId="70" fillId="9" borderId="0" xfId="72" applyFont="1" applyFill="1" applyBorder="1" applyAlignment="1">
      <alignment vertical="center"/>
    </xf>
    <xf numFmtId="0" fontId="60" fillId="8" borderId="0" xfId="72" applyFont="1" applyFill="1" applyBorder="1" applyAlignment="1">
      <alignment vertical="center" wrapText="1"/>
    </xf>
    <xf numFmtId="0" fontId="65" fillId="0" borderId="0" xfId="72" applyFont="1" applyFill="1" applyBorder="1" applyAlignment="1">
      <alignment vertical="center"/>
    </xf>
    <xf numFmtId="0" fontId="56" fillId="0" borderId="0" xfId="72" applyFont="1" applyFill="1" applyBorder="1" applyAlignment="1">
      <alignment vertical="center" wrapText="1"/>
    </xf>
    <xf numFmtId="0" fontId="64" fillId="0" borderId="0" xfId="72" applyFont="1" applyFill="1" applyBorder="1" applyAlignment="1">
      <alignment vertical="center" textRotation="90" wrapText="1"/>
    </xf>
    <xf numFmtId="0" fontId="66" fillId="0" borderId="0" xfId="72" applyFont="1" applyFill="1" applyBorder="1" applyAlignment="1">
      <alignment vertical="center"/>
    </xf>
    <xf numFmtId="0" fontId="76" fillId="0" borderId="0" xfId="72" applyFont="1" applyFill="1" applyBorder="1" applyAlignment="1">
      <alignment vertical="center" wrapText="1"/>
    </xf>
    <xf numFmtId="0" fontId="72" fillId="0" borderId="0" xfId="72" applyFont="1" applyBorder="1" applyAlignment="1">
      <alignment vertical="center"/>
    </xf>
    <xf numFmtId="0" fontId="0" fillId="0" borderId="0" xfId="0" applyAlignment="1">
      <alignment horizontal="center"/>
    </xf>
    <xf numFmtId="0" fontId="56" fillId="0" borderId="0" xfId="72" applyFont="1" applyFill="1" applyBorder="1" applyAlignment="1">
      <alignment horizontal="center" vertical="center" wrapText="1"/>
    </xf>
    <xf numFmtId="3" fontId="71" fillId="0" borderId="0" xfId="49" applyNumberFormat="1" applyFont="1" applyFill="1" applyBorder="1" applyAlignment="1" applyProtection="1">
      <alignment horizontal="center" vertical="center"/>
    </xf>
    <xf numFmtId="0" fontId="70" fillId="9" borderId="0" xfId="72" applyFont="1" applyFill="1" applyBorder="1" applyAlignment="1">
      <alignment horizontal="center" vertical="center"/>
    </xf>
    <xf numFmtId="194" fontId="54" fillId="0" borderId="52" xfId="72" applyNumberFormat="1" applyFont="1" applyFill="1" applyBorder="1" applyAlignment="1">
      <alignment horizontal="center" vertical="center"/>
    </xf>
    <xf numFmtId="194" fontId="54" fillId="0" borderId="53" xfId="72" applyNumberFormat="1" applyFont="1" applyFill="1" applyBorder="1" applyAlignment="1">
      <alignment horizontal="center" vertical="center"/>
    </xf>
    <xf numFmtId="194" fontId="54" fillId="0" borderId="0" xfId="72" applyNumberFormat="1" applyFont="1" applyFill="1" applyBorder="1" applyAlignment="1">
      <alignment horizontal="center" vertical="center"/>
    </xf>
    <xf numFmtId="0" fontId="65" fillId="0" borderId="0" xfId="72" applyFont="1" applyFill="1" applyBorder="1" applyAlignment="1">
      <alignment horizontal="center" vertical="center"/>
    </xf>
    <xf numFmtId="0" fontId="66" fillId="0" borderId="0" xfId="72" applyFont="1" applyFill="1" applyBorder="1" applyAlignment="1">
      <alignment horizontal="center" vertical="center"/>
    </xf>
    <xf numFmtId="194" fontId="77" fillId="8" borderId="0" xfId="72" applyNumberFormat="1" applyFont="1" applyFill="1" applyBorder="1" applyAlignment="1">
      <alignment horizontal="left" vertical="center"/>
    </xf>
    <xf numFmtId="0" fontId="51" fillId="0" borderId="12" xfId="69" applyFont="1" applyBorder="1" applyAlignment="1">
      <alignment horizontal="center" vertical="center" wrapText="1"/>
    </xf>
    <xf numFmtId="49" fontId="56" fillId="0" borderId="0" xfId="72" quotePrefix="1" applyNumberFormat="1" applyFont="1" applyBorder="1" applyAlignment="1">
      <alignment horizontal="center" vertical="center"/>
    </xf>
    <xf numFmtId="0" fontId="40" fillId="0" borderId="30" xfId="68" applyFont="1" applyBorder="1" applyAlignment="1">
      <alignment horizontal="left" vertical="center"/>
    </xf>
    <xf numFmtId="49" fontId="36" fillId="8" borderId="43" xfId="68" applyNumberFormat="1" applyFont="1" applyFill="1" applyBorder="1" applyAlignment="1">
      <alignment horizontal="center" vertical="center"/>
    </xf>
    <xf numFmtId="49" fontId="36" fillId="8" borderId="27" xfId="68" applyNumberFormat="1" applyFont="1" applyFill="1" applyBorder="1" applyAlignment="1">
      <alignment horizontal="center" vertical="center"/>
    </xf>
    <xf numFmtId="0" fontId="51" fillId="0" borderId="25" xfId="69" applyFont="1" applyBorder="1" applyAlignment="1">
      <alignment horizontal="center" vertical="center" wrapText="1"/>
    </xf>
    <xf numFmtId="49" fontId="36" fillId="8" borderId="8" xfId="68" applyNumberFormat="1" applyFont="1" applyFill="1" applyBorder="1" applyAlignment="1">
      <alignment horizontal="center" vertical="center" wrapText="1"/>
    </xf>
    <xf numFmtId="49" fontId="43" fillId="4" borderId="0" xfId="69" applyNumberFormat="1" applyFont="1" applyFill="1" applyBorder="1" applyAlignment="1">
      <alignment horizontal="left" vertical="center"/>
    </xf>
    <xf numFmtId="0" fontId="56" fillId="0" borderId="0" xfId="73" applyFont="1" applyFill="1" applyBorder="1" applyAlignment="1">
      <alignment vertical="center"/>
    </xf>
    <xf numFmtId="0" fontId="56" fillId="0" borderId="0" xfId="73" applyFont="1" applyFill="1" applyBorder="1" applyAlignment="1">
      <alignment horizontal="center" vertical="center"/>
    </xf>
    <xf numFmtId="49" fontId="56" fillId="0" borderId="0" xfId="73" applyNumberFormat="1" applyFont="1" applyFill="1" applyBorder="1" applyAlignment="1">
      <alignment horizontal="center" vertical="center"/>
    </xf>
    <xf numFmtId="0" fontId="70" fillId="8" borderId="0" xfId="73" applyFont="1" applyFill="1" applyBorder="1" applyAlignment="1">
      <alignment horizontal="center" vertical="center" textRotation="90" wrapText="1"/>
    </xf>
    <xf numFmtId="0" fontId="54" fillId="0" borderId="0" xfId="73" applyFont="1" applyFill="1" applyBorder="1" applyAlignment="1">
      <alignment horizontal="center" vertical="center"/>
    </xf>
    <xf numFmtId="49" fontId="54" fillId="0" borderId="0" xfId="73" applyNumberFormat="1" applyFont="1" applyFill="1" applyBorder="1" applyAlignment="1">
      <alignment horizontal="center" vertical="center"/>
    </xf>
    <xf numFmtId="196" fontId="54" fillId="7" borderId="38" xfId="73" applyNumberFormat="1" applyFont="1" applyFill="1" applyBorder="1" applyAlignment="1">
      <alignment horizontal="center" vertical="center"/>
    </xf>
    <xf numFmtId="194" fontId="55" fillId="2" borderId="35" xfId="73" applyNumberFormat="1" applyFont="1" applyFill="1" applyBorder="1" applyAlignment="1">
      <alignment horizontal="center" vertical="center"/>
    </xf>
    <xf numFmtId="195" fontId="55" fillId="2" borderId="34" xfId="73" applyNumberFormat="1" applyFont="1" applyFill="1" applyBorder="1" applyAlignment="1">
      <alignment horizontal="center" vertical="center"/>
    </xf>
    <xf numFmtId="194" fontId="54" fillId="0" borderId="52" xfId="73" applyNumberFormat="1" applyFont="1" applyFill="1" applyBorder="1" applyAlignment="1">
      <alignment horizontal="center" vertical="center"/>
    </xf>
    <xf numFmtId="194" fontId="54" fillId="0" borderId="53" xfId="73" applyNumberFormat="1" applyFont="1" applyFill="1" applyBorder="1" applyAlignment="1">
      <alignment horizontal="center" vertical="center"/>
    </xf>
    <xf numFmtId="172" fontId="56" fillId="0" borderId="0" xfId="73" applyNumberFormat="1" applyFont="1" applyFill="1" applyBorder="1" applyAlignment="1">
      <alignment horizontal="center" vertical="center"/>
    </xf>
    <xf numFmtId="3" fontId="56" fillId="0" borderId="0" xfId="73" applyNumberFormat="1" applyFont="1" applyFill="1" applyBorder="1" applyAlignment="1">
      <alignment horizontal="center" vertical="center"/>
    </xf>
    <xf numFmtId="0" fontId="56" fillId="0" borderId="0" xfId="73" applyFont="1" applyBorder="1" applyAlignment="1">
      <alignment vertical="center"/>
    </xf>
    <xf numFmtId="0" fontId="42" fillId="0" borderId="8" xfId="69" applyFont="1" applyBorder="1" applyAlignment="1">
      <alignment vertical="center"/>
    </xf>
    <xf numFmtId="0" fontId="42" fillId="0" borderId="9" xfId="69" applyFont="1" applyBorder="1" applyAlignment="1">
      <alignment vertical="center"/>
    </xf>
    <xf numFmtId="0" fontId="46" fillId="0" borderId="12" xfId="69" applyFont="1" applyBorder="1" applyAlignment="1">
      <alignment horizontal="center" vertical="center"/>
    </xf>
    <xf numFmtId="0" fontId="47" fillId="0" borderId="8" xfId="69" applyFont="1" applyBorder="1" applyAlignment="1">
      <alignment horizontal="center" vertical="center"/>
    </xf>
    <xf numFmtId="0" fontId="47" fillId="0" borderId="9" xfId="69" applyFont="1" applyBorder="1" applyAlignment="1">
      <alignment horizontal="center" vertical="center"/>
    </xf>
    <xf numFmtId="0" fontId="47" fillId="0" borderId="8" xfId="69" applyFont="1" applyBorder="1" applyAlignment="1">
      <alignment vertical="center"/>
    </xf>
    <xf numFmtId="0" fontId="47" fillId="0" borderId="9" xfId="69" applyFont="1" applyBorder="1" applyAlignment="1">
      <alignment vertical="center"/>
    </xf>
    <xf numFmtId="0" fontId="40" fillId="0" borderId="14" xfId="69" applyFont="1" applyBorder="1" applyAlignment="1">
      <alignment horizontal="left" vertical="center"/>
    </xf>
    <xf numFmtId="0" fontId="36" fillId="8" borderId="9" xfId="69" applyFont="1" applyFill="1" applyBorder="1" applyAlignment="1">
      <alignment horizontal="center" vertical="center" wrapText="1"/>
    </xf>
    <xf numFmtId="0" fontId="37" fillId="0" borderId="9" xfId="69" applyFont="1" applyFill="1" applyBorder="1" applyAlignment="1">
      <alignment horizontal="center" vertical="center" wrapText="1"/>
    </xf>
    <xf numFmtId="0" fontId="40" fillId="0" borderId="14" xfId="69" applyFont="1" applyBorder="1" applyAlignment="1">
      <alignment horizontal="left" vertical="center" wrapText="1"/>
    </xf>
    <xf numFmtId="0" fontId="40" fillId="0" borderId="14" xfId="69" applyFont="1" applyFill="1" applyBorder="1" applyAlignment="1">
      <alignment horizontal="left" vertical="center"/>
    </xf>
    <xf numFmtId="0" fontId="40" fillId="0" borderId="14" xfId="69" applyFont="1" applyFill="1" applyBorder="1" applyAlignment="1">
      <alignment horizontal="left" vertical="center" wrapText="1"/>
    </xf>
    <xf numFmtId="49" fontId="36" fillId="8" borderId="43" xfId="69" applyNumberFormat="1" applyFont="1" applyFill="1" applyBorder="1" applyAlignment="1">
      <alignment horizontal="center" vertical="center"/>
    </xf>
    <xf numFmtId="0" fontId="37" fillId="0" borderId="16" xfId="69" applyFont="1" applyFill="1" applyBorder="1" applyAlignment="1">
      <alignment horizontal="center" vertical="center" wrapText="1"/>
    </xf>
    <xf numFmtId="49" fontId="36" fillId="8" borderId="27" xfId="69" applyNumberFormat="1" applyFont="1" applyFill="1" applyBorder="1" applyAlignment="1">
      <alignment horizontal="center" vertical="center"/>
    </xf>
    <xf numFmtId="0" fontId="49" fillId="4" borderId="0" xfId="69" applyFont="1" applyFill="1" applyBorder="1" applyAlignment="1">
      <alignment vertical="center"/>
    </xf>
    <xf numFmtId="49" fontId="43" fillId="4" borderId="15" xfId="69" applyNumberFormat="1" applyFont="1" applyFill="1" applyBorder="1" applyAlignment="1">
      <alignment horizontal="left" vertical="center"/>
    </xf>
    <xf numFmtId="49" fontId="42" fillId="0" borderId="9" xfId="69" applyNumberFormat="1" applyFont="1" applyBorder="1" applyAlignment="1">
      <alignment horizontal="center" vertical="center"/>
    </xf>
    <xf numFmtId="0" fontId="42" fillId="0" borderId="9" xfId="69" applyFont="1" applyBorder="1" applyAlignment="1">
      <alignment horizontal="left" vertical="center"/>
    </xf>
    <xf numFmtId="3" fontId="44" fillId="0" borderId="9" xfId="69" applyNumberFormat="1" applyFont="1" applyFill="1" applyBorder="1" applyAlignment="1">
      <alignment horizontal="center" vertical="center"/>
    </xf>
    <xf numFmtId="0" fontId="49" fillId="0" borderId="9" xfId="69" applyFont="1" applyBorder="1" applyAlignment="1">
      <alignment vertical="center"/>
    </xf>
    <xf numFmtId="0" fontId="51" fillId="0" borderId="48" xfId="68" applyFont="1" applyBorder="1" applyAlignment="1">
      <alignment horizontal="center" vertical="center" wrapText="1"/>
    </xf>
    <xf numFmtId="49" fontId="56" fillId="0" borderId="0" xfId="73" quotePrefix="1" applyNumberFormat="1" applyFont="1" applyBorder="1" applyAlignment="1">
      <alignment horizontal="center" vertical="center"/>
    </xf>
    <xf numFmtId="0" fontId="70" fillId="0" borderId="0" xfId="73" applyFont="1" applyFill="1" applyBorder="1" applyAlignment="1">
      <alignment horizontal="center" vertical="center"/>
    </xf>
    <xf numFmtId="49" fontId="36" fillId="8" borderId="15" xfId="69" quotePrefix="1" applyNumberFormat="1" applyFont="1" applyFill="1" applyBorder="1" applyAlignment="1">
      <alignment horizontal="center" vertical="center"/>
    </xf>
    <xf numFmtId="49" fontId="36" fillId="8" borderId="26" xfId="69" quotePrefix="1" applyNumberFormat="1" applyFont="1" applyFill="1" applyBorder="1" applyAlignment="1">
      <alignment horizontal="center" vertical="center"/>
    </xf>
    <xf numFmtId="0" fontId="75" fillId="0" borderId="9" xfId="69" applyFont="1" applyFill="1" applyBorder="1" applyAlignment="1">
      <alignment horizontal="center" vertical="center" wrapText="1"/>
    </xf>
    <xf numFmtId="49" fontId="36" fillId="8" borderId="8" xfId="69" quotePrefix="1" applyNumberFormat="1" applyFont="1" applyFill="1" applyBorder="1" applyAlignment="1">
      <alignment horizontal="center" vertical="center"/>
    </xf>
    <xf numFmtId="0" fontId="53" fillId="0" borderId="12" xfId="69" applyFont="1" applyFill="1" applyBorder="1" applyAlignment="1">
      <alignment horizontal="center" vertical="center" wrapText="1"/>
    </xf>
    <xf numFmtId="0" fontId="37" fillId="0" borderId="9" xfId="69" quotePrefix="1" applyFont="1" applyFill="1" applyBorder="1" applyAlignment="1">
      <alignment horizontal="center" vertical="center" wrapText="1"/>
    </xf>
    <xf numFmtId="49" fontId="36" fillId="8" borderId="8" xfId="69" applyNumberFormat="1" applyFont="1" applyFill="1" applyBorder="1" applyAlignment="1">
      <alignment horizontal="center" vertical="center"/>
    </xf>
    <xf numFmtId="0" fontId="51" fillId="0" borderId="12" xfId="69" applyFont="1" applyFill="1" applyBorder="1" applyAlignment="1">
      <alignment horizontal="center" vertical="center" wrapText="1"/>
    </xf>
    <xf numFmtId="49" fontId="36" fillId="8" borderId="28" xfId="69" applyNumberFormat="1" applyFont="1" applyFill="1" applyBorder="1" applyAlignment="1">
      <alignment horizontal="center" vertical="center"/>
    </xf>
    <xf numFmtId="0" fontId="40" fillId="0" borderId="28" xfId="69" applyFont="1" applyFill="1" applyBorder="1" applyAlignment="1">
      <alignment horizontal="left" vertical="center" wrapText="1"/>
    </xf>
    <xf numFmtId="0" fontId="51" fillId="0" borderId="29" xfId="69" applyFont="1" applyFill="1" applyBorder="1" applyAlignment="1">
      <alignment horizontal="center" vertical="center" wrapText="1"/>
    </xf>
    <xf numFmtId="0" fontId="40" fillId="0" borderId="41" xfId="67" applyFont="1" applyFill="1" applyBorder="1" applyAlignment="1">
      <alignment vertical="center" wrapText="1"/>
    </xf>
    <xf numFmtId="0" fontId="40" fillId="0" borderId="30" xfId="69" applyFont="1" applyBorder="1" applyAlignment="1">
      <alignment horizontal="left" vertical="center"/>
    </xf>
    <xf numFmtId="3" fontId="44" fillId="0" borderId="0" xfId="69" applyNumberFormat="1" applyFont="1" applyFill="1" applyBorder="1" applyAlignment="1">
      <alignment horizontal="center" vertical="center"/>
    </xf>
    <xf numFmtId="0" fontId="36" fillId="8" borderId="0" xfId="68" applyFont="1" applyFill="1" applyBorder="1" applyAlignment="1">
      <alignment horizontal="left" vertical="center"/>
    </xf>
    <xf numFmtId="0" fontId="39" fillId="8" borderId="48" xfId="68" applyFont="1" applyFill="1" applyBorder="1" applyAlignment="1">
      <alignment horizontal="center" vertical="center"/>
    </xf>
    <xf numFmtId="49" fontId="36" fillId="8" borderId="41" xfId="68" applyNumberFormat="1" applyFont="1" applyFill="1" applyBorder="1" applyAlignment="1">
      <alignment horizontal="center" vertical="center"/>
    </xf>
    <xf numFmtId="49" fontId="36" fillId="8" borderId="56" xfId="68" applyNumberFormat="1" applyFont="1" applyFill="1" applyBorder="1" applyAlignment="1">
      <alignment horizontal="center" vertical="center"/>
    </xf>
    <xf numFmtId="0" fontId="36" fillId="8" borderId="0" xfId="69" applyFont="1" applyFill="1" applyBorder="1" applyAlignment="1">
      <alignment horizontal="left" vertical="center"/>
    </xf>
    <xf numFmtId="0" fontId="39" fillId="8" borderId="48" xfId="69" applyFont="1" applyFill="1" applyBorder="1" applyAlignment="1">
      <alignment horizontal="center" vertical="center"/>
    </xf>
    <xf numFmtId="0" fontId="36" fillId="8" borderId="11" xfId="69" applyFont="1" applyFill="1" applyBorder="1" applyAlignment="1">
      <alignment horizontal="center" vertical="center" wrapText="1"/>
    </xf>
    <xf numFmtId="0" fontId="51" fillId="0" borderId="13" xfId="69" applyFont="1" applyFill="1" applyBorder="1" applyAlignment="1">
      <alignment horizontal="center" vertical="center" wrapText="1"/>
    </xf>
    <xf numFmtId="49" fontId="36" fillId="8" borderId="56" xfId="69" applyNumberFormat="1" applyFont="1" applyFill="1" applyBorder="1" applyAlignment="1">
      <alignment horizontal="center" vertical="center"/>
    </xf>
    <xf numFmtId="49" fontId="43" fillId="4" borderId="0" xfId="68" applyNumberFormat="1" applyFont="1" applyFill="1" applyBorder="1" applyAlignment="1">
      <alignment horizontal="left" vertical="center"/>
    </xf>
    <xf numFmtId="49" fontId="36" fillId="8" borderId="19" xfId="68" applyNumberFormat="1" applyFont="1" applyFill="1" applyBorder="1" applyAlignment="1">
      <alignment horizontal="center" vertical="center"/>
    </xf>
    <xf numFmtId="0" fontId="40" fillId="0" borderId="45" xfId="68" applyFont="1" applyBorder="1" applyAlignment="1">
      <alignment horizontal="left" vertical="center"/>
    </xf>
    <xf numFmtId="49" fontId="36" fillId="8" borderId="26" xfId="69" applyNumberFormat="1" applyFont="1" applyFill="1" applyBorder="1" applyAlignment="1">
      <alignment horizontal="center" vertical="center"/>
    </xf>
    <xf numFmtId="49" fontId="36" fillId="8" borderId="26" xfId="68" applyNumberFormat="1" applyFont="1" applyFill="1" applyBorder="1" applyAlignment="1">
      <alignment horizontal="center" vertical="center"/>
    </xf>
    <xf numFmtId="49" fontId="36" fillId="8" borderId="26" xfId="69" applyNumberFormat="1" applyFont="1" applyFill="1" applyBorder="1" applyAlignment="1">
      <alignment horizontal="center" vertical="center"/>
    </xf>
    <xf numFmtId="0" fontId="40" fillId="0" borderId="17" xfId="68" applyFont="1" applyFill="1" applyBorder="1" applyAlignment="1">
      <alignment vertical="center" wrapText="1"/>
    </xf>
    <xf numFmtId="0" fontId="62" fillId="0" borderId="0" xfId="72" applyFont="1" applyFill="1" applyBorder="1" applyAlignment="1">
      <alignment horizontal="center" vertical="center" wrapText="1"/>
    </xf>
    <xf numFmtId="0" fontId="60" fillId="8" borderId="0" xfId="72" applyFont="1" applyFill="1" applyBorder="1" applyAlignment="1">
      <alignment horizontal="center" vertical="center" wrapText="1"/>
    </xf>
    <xf numFmtId="0" fontId="56" fillId="0" borderId="0" xfId="72" applyFont="1" applyFill="1" applyBorder="1" applyAlignment="1">
      <alignment horizontal="center" vertical="center" textRotation="90" wrapText="1"/>
    </xf>
    <xf numFmtId="0" fontId="76" fillId="0" borderId="0" xfId="72" applyFont="1" applyFill="1" applyBorder="1" applyAlignment="1">
      <alignment horizontal="center" vertical="center" wrapText="1"/>
    </xf>
    <xf numFmtId="194" fontId="65" fillId="0" borderId="39" xfId="72" applyNumberFormat="1" applyFont="1" applyFill="1" applyBorder="1" applyAlignment="1">
      <alignment horizontal="center" vertical="center" wrapText="1"/>
    </xf>
    <xf numFmtId="194" fontId="65" fillId="0" borderId="38" xfId="72" applyNumberFormat="1" applyFont="1" applyFill="1" applyBorder="1" applyAlignment="1">
      <alignment horizontal="center" vertical="center" wrapText="1"/>
    </xf>
    <xf numFmtId="194" fontId="65" fillId="0" borderId="40" xfId="72" applyNumberFormat="1" applyFont="1" applyFill="1" applyBorder="1" applyAlignment="1">
      <alignment horizontal="center" vertical="center" wrapText="1"/>
    </xf>
    <xf numFmtId="195" fontId="66" fillId="0" borderId="32" xfId="72" applyNumberFormat="1" applyFont="1" applyFill="1" applyBorder="1" applyAlignment="1">
      <alignment horizontal="center" vertical="center" wrapText="1"/>
    </xf>
    <xf numFmtId="195" fontId="66" fillId="0" borderId="34" xfId="72" applyNumberFormat="1" applyFont="1" applyFill="1" applyBorder="1" applyAlignment="1">
      <alignment horizontal="center" vertical="center" wrapText="1"/>
    </xf>
    <xf numFmtId="195" fontId="66" fillId="0" borderId="36" xfId="72" applyNumberFormat="1" applyFont="1" applyFill="1" applyBorder="1" applyAlignment="1">
      <alignment horizontal="center" vertical="center" wrapText="1"/>
    </xf>
    <xf numFmtId="194" fontId="66" fillId="0" borderId="33" xfId="72" applyNumberFormat="1" applyFont="1" applyFill="1" applyBorder="1" applyAlignment="1">
      <alignment horizontal="center" vertical="center" wrapText="1"/>
    </xf>
    <xf numFmtId="194" fontId="66" fillId="0" borderId="35" xfId="72" applyNumberFormat="1" applyFont="1" applyFill="1" applyBorder="1" applyAlignment="1">
      <alignment horizontal="center" vertical="center" wrapText="1"/>
    </xf>
    <xf numFmtId="194" fontId="66" fillId="0" borderId="37" xfId="72" applyNumberFormat="1" applyFont="1" applyFill="1" applyBorder="1" applyAlignment="1">
      <alignment horizontal="center" vertical="center" wrapText="1"/>
    </xf>
    <xf numFmtId="3" fontId="37" fillId="4" borderId="15" xfId="70" applyNumberFormat="1" applyFont="1" applyFill="1" applyBorder="1" applyAlignment="1">
      <alignment horizontal="right" vertical="center"/>
    </xf>
    <xf numFmtId="3" fontId="37" fillId="4" borderId="54" xfId="70" applyNumberFormat="1" applyFont="1" applyFill="1" applyBorder="1" applyAlignment="1">
      <alignment horizontal="right" vertical="center"/>
    </xf>
    <xf numFmtId="49" fontId="50" fillId="0" borderId="44" xfId="49" applyNumberFormat="1" applyFont="1" applyBorder="1" applyAlignment="1" applyProtection="1">
      <alignment horizontal="left" vertical="center"/>
    </xf>
    <xf numFmtId="49" fontId="50" fillId="0" borderId="11" xfId="49" applyNumberFormat="1" applyFont="1" applyBorder="1" applyAlignment="1" applyProtection="1">
      <alignment horizontal="left" vertical="center"/>
    </xf>
    <xf numFmtId="3" fontId="37" fillId="4" borderId="15" xfId="71" applyNumberFormat="1" applyFont="1" applyFill="1" applyBorder="1" applyAlignment="1">
      <alignment horizontal="right" vertical="center"/>
    </xf>
    <xf numFmtId="3" fontId="37" fillId="4" borderId="54" xfId="71" applyNumberFormat="1" applyFont="1" applyFill="1" applyBorder="1" applyAlignment="1">
      <alignment horizontal="right" vertical="center"/>
    </xf>
    <xf numFmtId="49" fontId="45" fillId="8" borderId="47" xfId="49" applyNumberFormat="1" applyFont="1" applyFill="1" applyBorder="1" applyAlignment="1" applyProtection="1">
      <alignment horizontal="center" vertical="center" textRotation="90"/>
    </xf>
    <xf numFmtId="49" fontId="45" fillId="8" borderId="55" xfId="49" applyNumberFormat="1" applyFont="1" applyFill="1" applyBorder="1" applyAlignment="1" applyProtection="1">
      <alignment horizontal="center" vertical="center" textRotation="90"/>
    </xf>
    <xf numFmtId="49" fontId="52" fillId="8" borderId="60" xfId="68" applyNumberFormat="1" applyFont="1" applyFill="1" applyBorder="1" applyAlignment="1">
      <alignment horizontal="left" vertical="center"/>
    </xf>
    <xf numFmtId="49" fontId="52" fillId="8" borderId="58" xfId="68" applyNumberFormat="1" applyFont="1" applyFill="1" applyBorder="1" applyAlignment="1">
      <alignment horizontal="left" vertical="center"/>
    </xf>
    <xf numFmtId="49" fontId="52" fillId="8" borderId="61" xfId="68" applyNumberFormat="1" applyFont="1" applyFill="1" applyBorder="1" applyAlignment="1">
      <alignment horizontal="left" vertical="center"/>
    </xf>
    <xf numFmtId="49" fontId="52" fillId="8" borderId="59" xfId="68" applyNumberFormat="1" applyFont="1" applyFill="1" applyBorder="1" applyAlignment="1">
      <alignment horizontal="left" vertical="center"/>
    </xf>
    <xf numFmtId="3" fontId="46" fillId="8" borderId="18" xfId="68" applyNumberFormat="1" applyFont="1" applyFill="1" applyBorder="1" applyAlignment="1">
      <alignment horizontal="center" vertical="center"/>
    </xf>
    <xf numFmtId="3" fontId="46" fillId="8" borderId="42" xfId="68" applyNumberFormat="1" applyFont="1" applyFill="1" applyBorder="1" applyAlignment="1">
      <alignment horizontal="center" vertical="center"/>
    </xf>
    <xf numFmtId="3" fontId="46" fillId="8" borderId="0" xfId="68" applyNumberFormat="1" applyFont="1" applyFill="1" applyBorder="1" applyAlignment="1">
      <alignment horizontal="center" vertical="center"/>
    </xf>
    <xf numFmtId="3" fontId="46" fillId="8" borderId="10" xfId="68" applyNumberFormat="1" applyFont="1" applyFill="1" applyBorder="1" applyAlignment="1">
      <alignment horizontal="center" vertical="center"/>
    </xf>
    <xf numFmtId="49" fontId="37" fillId="4" borderId="0" xfId="68" applyNumberFormat="1" applyFont="1" applyFill="1" applyBorder="1" applyAlignment="1">
      <alignment horizontal="center" vertical="center"/>
    </xf>
    <xf numFmtId="49" fontId="37" fillId="4" borderId="59" xfId="68" applyNumberFormat="1" applyFont="1" applyFill="1" applyBorder="1" applyAlignment="1">
      <alignment horizontal="center" vertical="center"/>
    </xf>
    <xf numFmtId="49" fontId="38" fillId="8" borderId="62" xfId="68" applyNumberFormat="1" applyFont="1" applyFill="1" applyBorder="1" applyAlignment="1">
      <alignment horizontal="center" vertical="center" textRotation="90"/>
    </xf>
    <xf numFmtId="49" fontId="38" fillId="8" borderId="22" xfId="68" applyNumberFormat="1" applyFont="1" applyFill="1" applyBorder="1" applyAlignment="1">
      <alignment horizontal="center" vertical="center" textRotation="90"/>
    </xf>
    <xf numFmtId="49" fontId="38" fillId="8" borderId="62" xfId="69" applyNumberFormat="1" applyFont="1" applyFill="1" applyBorder="1" applyAlignment="1">
      <alignment horizontal="center" vertical="center" textRotation="90"/>
    </xf>
    <xf numFmtId="49" fontId="38" fillId="8" borderId="22" xfId="69" applyNumberFormat="1" applyFont="1" applyFill="1" applyBorder="1" applyAlignment="1">
      <alignment horizontal="center" vertical="center" textRotation="90"/>
    </xf>
    <xf numFmtId="49" fontId="52" fillId="8" borderId="60" xfId="69" applyNumberFormat="1" applyFont="1" applyFill="1" applyBorder="1" applyAlignment="1">
      <alignment horizontal="left" vertical="center"/>
    </xf>
    <xf numFmtId="49" fontId="52" fillId="8" borderId="58" xfId="69" applyNumberFormat="1" applyFont="1" applyFill="1" applyBorder="1" applyAlignment="1">
      <alignment horizontal="left" vertical="center"/>
    </xf>
    <xf numFmtId="49" fontId="52" fillId="8" borderId="61" xfId="69" applyNumberFormat="1" applyFont="1" applyFill="1" applyBorder="1" applyAlignment="1">
      <alignment horizontal="left" vertical="center"/>
    </xf>
    <xf numFmtId="49" fontId="52" fillId="8" borderId="59" xfId="69" applyNumberFormat="1" applyFont="1" applyFill="1" applyBorder="1" applyAlignment="1">
      <alignment horizontal="left" vertical="center"/>
    </xf>
    <xf numFmtId="3" fontId="46" fillId="8" borderId="18" xfId="69" applyNumberFormat="1" applyFont="1" applyFill="1" applyBorder="1" applyAlignment="1">
      <alignment horizontal="center" vertical="center"/>
    </xf>
    <xf numFmtId="3" fontId="46" fillId="8" borderId="42" xfId="69" applyNumberFormat="1" applyFont="1" applyFill="1" applyBorder="1" applyAlignment="1">
      <alignment horizontal="center" vertical="center"/>
    </xf>
    <xf numFmtId="3" fontId="46" fillId="8" borderId="0" xfId="69" applyNumberFormat="1" applyFont="1" applyFill="1" applyBorder="1" applyAlignment="1">
      <alignment horizontal="center" vertical="center"/>
    </xf>
    <xf numFmtId="3" fontId="46" fillId="8" borderId="10" xfId="69" applyNumberFormat="1" applyFont="1" applyFill="1" applyBorder="1" applyAlignment="1">
      <alignment horizontal="center" vertical="center"/>
    </xf>
    <xf numFmtId="49" fontId="37" fillId="4" borderId="0" xfId="69" applyNumberFormat="1" applyFont="1" applyFill="1" applyBorder="1" applyAlignment="1">
      <alignment horizontal="center" vertical="center"/>
    </xf>
    <xf numFmtId="49" fontId="37" fillId="4" borderId="59" xfId="69" applyNumberFormat="1" applyFont="1" applyFill="1" applyBorder="1" applyAlignment="1">
      <alignment horizontal="center" vertical="center"/>
    </xf>
    <xf numFmtId="49" fontId="50" fillId="0" borderId="26" xfId="49" applyNumberFormat="1" applyFont="1" applyBorder="1" applyAlignment="1" applyProtection="1">
      <alignment horizontal="left" vertical="center"/>
    </xf>
    <xf numFmtId="49" fontId="45" fillId="8" borderId="57" xfId="49" applyNumberFormat="1" applyFont="1" applyFill="1" applyBorder="1" applyAlignment="1" applyProtection="1">
      <alignment horizontal="center" vertical="center" textRotation="90"/>
    </xf>
    <xf numFmtId="49" fontId="52" fillId="8" borderId="18" xfId="68" applyNumberFormat="1" applyFont="1" applyFill="1" applyBorder="1" applyAlignment="1">
      <alignment horizontal="left" vertical="center"/>
    </xf>
    <xf numFmtId="49" fontId="52" fillId="8" borderId="0" xfId="68" applyNumberFormat="1" applyFont="1" applyFill="1" applyBorder="1" applyAlignment="1">
      <alignment horizontal="left" vertical="center"/>
    </xf>
  </cellXfs>
  <cellStyles count="116">
    <cellStyle name="’Ê‰Ý_!!!GO" xfId="6"/>
    <cellStyle name="%0" xfId="4"/>
    <cellStyle name="%0.0" xfId="5"/>
    <cellStyle name="•W€_!!!GO" xfId="7"/>
    <cellStyle name="$0" xfId="1"/>
    <cellStyle name="$0.0" xfId="2"/>
    <cellStyle name="$0.00" xfId="3"/>
    <cellStyle name="0" xfId="8"/>
    <cellStyle name="0.0" xfId="9"/>
    <cellStyle name="0.00" xfId="10"/>
    <cellStyle name="args.style" xfId="11"/>
    <cellStyle name="BuiltOpt_Content" xfId="12"/>
    <cellStyle name="BuiltOption_Content" xfId="13"/>
    <cellStyle name="Calc Currency (0)" xfId="14"/>
    <cellStyle name="Calc Currency (2)" xfId="15"/>
    <cellStyle name="Calc Percent (0)" xfId="16"/>
    <cellStyle name="Calc Percent (1)" xfId="17"/>
    <cellStyle name="Calc Percent (2)" xfId="18"/>
    <cellStyle name="Calc Units (0)" xfId="19"/>
    <cellStyle name="Calc Units (1)" xfId="20"/>
    <cellStyle name="Calc Units (2)" xfId="21"/>
    <cellStyle name="CombinedVol_Data" xfId="22"/>
    <cellStyle name="Comma [00]" xfId="23"/>
    <cellStyle name="Comma0" xfId="24"/>
    <cellStyle name="Currency [00]" xfId="25"/>
    <cellStyle name="Currency0" xfId="26"/>
    <cellStyle name="custom" xfId="27"/>
    <cellStyle name="Date" xfId="28"/>
    <cellStyle name="Date Short" xfId="29"/>
    <cellStyle name="Date_FORMAT SCHEDA PREZZI PANDA JTD_ACTUAL" xfId="30"/>
    <cellStyle name="DELTA" xfId="31"/>
    <cellStyle name="Dezimal [0]_pldt" xfId="32"/>
    <cellStyle name="Dezimal_pldt" xfId="33"/>
    <cellStyle name="Edited_Data" xfId="34"/>
    <cellStyle name="Enter Currency (0)" xfId="35"/>
    <cellStyle name="Enter Currency (2)" xfId="36"/>
    <cellStyle name="Enter Units (0)" xfId="37"/>
    <cellStyle name="Enter Units (1)" xfId="38"/>
    <cellStyle name="Enter Units (2)" xfId="39"/>
    <cellStyle name="Estimated_Data" xfId="40"/>
    <cellStyle name="Euro" xfId="41"/>
    <cellStyle name="Fixed" xfId="42"/>
    <cellStyle name="Forecast_Data" xfId="43"/>
    <cellStyle name="Grey" xfId="44"/>
    <cellStyle name="Header1" xfId="45"/>
    <cellStyle name="Header2" xfId="46"/>
    <cellStyle name="Heading 1" xfId="47" builtinId="16" customBuiltin="1"/>
    <cellStyle name="Heading 2" xfId="48" builtinId="17" customBuiltin="1"/>
    <cellStyle name="Hyperlink" xfId="49" builtinId="8"/>
    <cellStyle name="Input [yellow]" xfId="50"/>
    <cellStyle name="Item_Current" xfId="51"/>
    <cellStyle name="Link Currency (0)" xfId="52"/>
    <cellStyle name="Link Currency (2)" xfId="53"/>
    <cellStyle name="Link Units (0)" xfId="54"/>
    <cellStyle name="Link Units (1)" xfId="55"/>
    <cellStyle name="Link Units (2)" xfId="56"/>
    <cellStyle name="Migliaia (0)_156 2,0 TS SELESPEED" xfId="57"/>
    <cellStyle name="Migliaia_Foglio1 (2)" xfId="58"/>
    <cellStyle name="Millares [0]_Hoja4 (2)" xfId="59"/>
    <cellStyle name="Milliers [0]_!!!GO" xfId="60"/>
    <cellStyle name="Milliers_!!!GO" xfId="61"/>
    <cellStyle name="Monétaire [0]_!!!GO" xfId="62"/>
    <cellStyle name="Monétaire_!!!GO" xfId="63"/>
    <cellStyle name="Normal" xfId="0" builtinId="0"/>
    <cellStyle name="Normal - Style1" xfId="64"/>
    <cellStyle name="Normal 2" xfId="65"/>
    <cellStyle name="Normal_PRICE ANAL GRANDE PUNTO" xfId="66"/>
    <cellStyle name="Normal_PRICE ANAL GRANDE PUNTO 2" xfId="67"/>
    <cellStyle name="Normal_PRICE ANAL PANDA 1% INCREASE" xfId="68"/>
    <cellStyle name="Normal_PRICE ANAL PANDA 1% INCREASE 2" xfId="69"/>
    <cellStyle name="Normal_PRICE ANALYSIS FIAT DOBLO2" xfId="70"/>
    <cellStyle name="Normal_PRICE ANALYSIS FIAT DOBLO2 2" xfId="71"/>
    <cellStyle name="Normal_Price list  FIAT PANDA MULTIJET 29_09_2005" xfId="72"/>
    <cellStyle name="Normal_Price list  FIAT PANDA MULTIJET 29_09_2005 2" xfId="73"/>
    <cellStyle name="Normale_ablf705" xfId="74"/>
    <cellStyle name="Normalny_Zeszyt7" xfId="75"/>
    <cellStyle name="Œ…‹æØ‚è [0.00]_!!!GO" xfId="76"/>
    <cellStyle name="Œ…‹æØ‚è_!!!GO" xfId="77"/>
    <cellStyle name="Option_Added_Cont_Desc" xfId="78"/>
    <cellStyle name="paint" xfId="79"/>
    <cellStyle name="per.style" xfId="80"/>
    <cellStyle name="Percent [0]" xfId="81"/>
    <cellStyle name="Percent [00]" xfId="82"/>
    <cellStyle name="Percent [2]" xfId="83"/>
    <cellStyle name="Preliminary_Data" xfId="84"/>
    <cellStyle name="PrePop Currency (0)" xfId="85"/>
    <cellStyle name="PrePop Currency (2)" xfId="86"/>
    <cellStyle name="PrePop Units (0)" xfId="87"/>
    <cellStyle name="PrePop Units (1)" xfId="88"/>
    <cellStyle name="PrePop Units (2)" xfId="89"/>
    <cellStyle name="Prices_Data" xfId="90"/>
    <cellStyle name="PSChar" xfId="91"/>
    <cellStyle name="PSDate" xfId="92"/>
    <cellStyle name="PSDec" xfId="93"/>
    <cellStyle name="PSHeading" xfId="94"/>
    <cellStyle name="PSInt" xfId="95"/>
    <cellStyle name="PSSpacer" xfId="96"/>
    <cellStyle name="reg_one_decimal" xfId="97"/>
    <cellStyle name="STANDARD" xfId="98"/>
    <cellStyle name="Template 8" xfId="99"/>
    <cellStyle name="Text Indent A" xfId="100"/>
    <cellStyle name="Text Indent B" xfId="101"/>
    <cellStyle name="Text Indent C" xfId="102"/>
    <cellStyle name="Title" xfId="103" builtinId="15" customBuiltin="1"/>
    <cellStyle name="Total" xfId="104" builtinId="25" customBuiltin="1"/>
    <cellStyle name="Tusental (0)_pldt" xfId="105"/>
    <cellStyle name="Tusental_pldt" xfId="106"/>
    <cellStyle name="Underline" xfId="107"/>
    <cellStyle name="Valuta (0)_156 2,0 TS SELESPEED" xfId="108"/>
    <cellStyle name="Valuta_ablf705" xfId="109"/>
    <cellStyle name="Vehicle_Benchmark" xfId="110"/>
    <cellStyle name="Version_Header" xfId="111"/>
    <cellStyle name="Volumes_Data" xfId="112"/>
    <cellStyle name="Währung [0]_pldt" xfId="113"/>
    <cellStyle name="Währung_pldt" xfId="114"/>
    <cellStyle name="weekly" xfId="115"/>
  </cellStyles>
  <dxfs count="0"/>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6.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externalLink" Target="externalLinks/externalLink4.xml"/><Relationship Id="rId10"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200025</xdr:rowOff>
    </xdr:from>
    <xdr:to>
      <xdr:col>2</xdr:col>
      <xdr:colOff>361950</xdr:colOff>
      <xdr:row>3</xdr:row>
      <xdr:rowOff>35943</xdr:rowOff>
    </xdr:to>
    <xdr:pic>
      <xdr:nvPicPr>
        <xdr:cNvPr id="2327"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9883"/>
          <a:ext cx="1865103"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pne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00AGG3B.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howroom.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esc_ben.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ote%20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RIX.XLA"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 val="Spider_Preiseingabe5"/>
      <sheetName val="Griglia Mondo - Volumi"/>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 sheetId="6"/>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GHIA berl"/>
      <sheetName val="GHIA_berl"/>
      <sheetName val="GHIA_berl1"/>
      <sheetName val="Essbase"/>
      <sheetName val="Spider Preiseingabe"/>
    </sheetNames>
    <sheetDataSet>
      <sheetData sheetId="0"/>
      <sheetData sheetId="1"/>
      <sheetData sheetId="2"/>
      <sheetData sheetId="3" refreshError="1"/>
      <sheetData sheetId="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 val="PRIX.XLA"/>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54"/>
  <sheetViews>
    <sheetView showGridLines="0" zoomScale="50" zoomScaleNormal="50" zoomScaleSheetLayoutView="25" zoomScalePageLayoutView="50" workbookViewId="0">
      <pane xSplit="8" ySplit="8" topLeftCell="I9" activePane="bottomRight" state="frozen"/>
      <selection activeCell="B1" sqref="B1:C6"/>
      <selection pane="topRight" activeCell="B1" sqref="B1:C6"/>
      <selection pane="bottomLeft" activeCell="B1" sqref="B1:C6"/>
      <selection pane="bottomRight" activeCell="H17" sqref="H17"/>
    </sheetView>
  </sheetViews>
  <sheetFormatPr baseColWidth="10" defaultColWidth="8.83203125" defaultRowHeight="20" outlineLevelCol="1" x14ac:dyDescent="0"/>
  <cols>
    <col min="1" max="1" width="15.33203125" style="38" customWidth="1"/>
    <col min="2" max="3" width="9" style="39" customWidth="1"/>
    <col min="4" max="4" width="9" style="39" customWidth="1" outlineLevel="1"/>
    <col min="5" max="5" width="6.83203125" style="74" customWidth="1"/>
    <col min="6" max="6" width="20.1640625" style="35" customWidth="1"/>
    <col min="7" max="7" width="27.5" style="34" customWidth="1"/>
    <col min="8" max="8" width="63.1640625" style="34" customWidth="1"/>
    <col min="9" max="9" width="22.5" style="39" customWidth="1"/>
    <col min="10" max="10" width="24.33203125" style="75" customWidth="1"/>
    <col min="11" max="11" width="24.5" style="76" customWidth="1"/>
    <col min="12" max="12" width="15.33203125" style="39" customWidth="1"/>
    <col min="13" max="13" width="13.33203125" style="39" customWidth="1" collapsed="1"/>
    <col min="14" max="14" width="33" style="38" customWidth="1"/>
    <col min="15" max="15" width="12.33203125" style="132" customWidth="1"/>
    <col min="16" max="16" width="26.33203125" style="38" customWidth="1"/>
    <col min="17" max="17" width="36" style="38" customWidth="1"/>
    <col min="18" max="19" width="28.5" style="38" customWidth="1"/>
    <col min="20" max="20" width="13.1640625" style="73" bestFit="1" customWidth="1"/>
    <col min="21" max="21" width="58.33203125" style="39" bestFit="1" customWidth="1"/>
    <col min="22" max="22" width="66.6640625" style="39" bestFit="1" customWidth="1"/>
    <col min="23" max="23" width="30.5" style="39" bestFit="1" customWidth="1"/>
    <col min="24" max="24" width="28.6640625" style="39" customWidth="1"/>
    <col min="25" max="25" width="12.1640625" style="71" customWidth="1"/>
    <col min="26" max="119" width="8.83203125" style="38"/>
    <col min="120" max="122" width="8.83203125" style="31"/>
    <col min="123" max="16384" width="8.83203125" style="38"/>
  </cols>
  <sheetData>
    <row r="1" spans="1:122" s="34" customFormat="1" ht="8" customHeight="1">
      <c r="A1" s="34">
        <v>1</v>
      </c>
      <c r="B1" s="34">
        <v>2</v>
      </c>
      <c r="C1" s="34">
        <v>3</v>
      </c>
      <c r="D1" s="34">
        <v>4</v>
      </c>
      <c r="E1" s="34">
        <v>6</v>
      </c>
      <c r="F1" s="35">
        <v>7</v>
      </c>
      <c r="G1" s="34">
        <v>8</v>
      </c>
      <c r="H1" s="34">
        <v>9</v>
      </c>
      <c r="I1" s="36">
        <v>10</v>
      </c>
      <c r="J1" s="34">
        <v>14</v>
      </c>
      <c r="K1" s="34">
        <v>15</v>
      </c>
      <c r="L1" s="34">
        <v>16</v>
      </c>
      <c r="M1" s="34">
        <v>17</v>
      </c>
      <c r="N1" s="34">
        <v>18</v>
      </c>
      <c r="O1" s="34">
        <v>19</v>
      </c>
      <c r="P1" s="34">
        <v>20</v>
      </c>
      <c r="Q1" s="34">
        <v>21</v>
      </c>
      <c r="R1" s="34">
        <v>22</v>
      </c>
      <c r="S1" s="34">
        <v>23</v>
      </c>
      <c r="T1" s="34">
        <v>24</v>
      </c>
      <c r="U1" s="34">
        <v>25</v>
      </c>
      <c r="V1" s="34">
        <v>26</v>
      </c>
      <c r="W1" s="34">
        <v>27</v>
      </c>
      <c r="X1" s="34">
        <v>28</v>
      </c>
      <c r="Y1" s="34">
        <v>29</v>
      </c>
      <c r="DP1" s="37"/>
      <c r="DQ1" s="37"/>
      <c r="DR1" s="37"/>
    </row>
    <row r="2" spans="1:122" ht="48.75" customHeight="1">
      <c r="E2" s="85"/>
      <c r="F2" s="86" t="s">
        <v>292</v>
      </c>
      <c r="G2" s="87"/>
      <c r="H2" s="85"/>
      <c r="I2" s="85"/>
      <c r="J2" s="141" t="s">
        <v>584</v>
      </c>
      <c r="K2" s="88"/>
      <c r="L2" s="85"/>
      <c r="M2" s="85"/>
      <c r="N2" s="125"/>
      <c r="O2" s="220" t="s">
        <v>109</v>
      </c>
      <c r="P2" s="220"/>
      <c r="Q2" s="220"/>
      <c r="R2" s="220"/>
      <c r="S2" s="220"/>
      <c r="T2" s="220"/>
      <c r="U2" s="220"/>
      <c r="V2" s="220"/>
      <c r="W2" s="220"/>
      <c r="X2" s="220"/>
      <c r="Y2" s="220"/>
    </row>
    <row r="3" spans="1:122" ht="99" customHeight="1">
      <c r="E3" s="90"/>
      <c r="F3" s="40"/>
      <c r="G3" s="33"/>
      <c r="H3" s="33"/>
      <c r="I3" s="33"/>
      <c r="J3" s="30"/>
      <c r="K3" s="32"/>
      <c r="L3" s="221" t="s">
        <v>134</v>
      </c>
      <c r="M3" s="221" t="s">
        <v>135</v>
      </c>
      <c r="N3" s="219" t="s">
        <v>72</v>
      </c>
      <c r="O3" s="221" t="s">
        <v>270</v>
      </c>
      <c r="P3" s="127"/>
      <c r="Q3" s="31"/>
      <c r="R3" s="31"/>
      <c r="S3" s="31"/>
      <c r="T3" s="41"/>
      <c r="U3" s="33"/>
      <c r="V3" s="33"/>
      <c r="W3" s="33"/>
      <c r="X3" s="33"/>
      <c r="Y3" s="42"/>
      <c r="Z3" s="31"/>
      <c r="AA3" s="31"/>
      <c r="AB3" s="31"/>
      <c r="AC3" s="31"/>
      <c r="AD3" s="31"/>
      <c r="AE3" s="31"/>
      <c r="AF3" s="31"/>
      <c r="AG3" s="31"/>
      <c r="AH3" s="31"/>
      <c r="AI3" s="31"/>
      <c r="AJ3" s="31"/>
      <c r="AK3" s="31"/>
      <c r="AL3" s="31"/>
      <c r="AM3" s="31"/>
      <c r="AN3" s="31"/>
      <c r="AO3" s="31"/>
      <c r="AP3" s="31"/>
      <c r="AQ3" s="31"/>
      <c r="AR3" s="31"/>
      <c r="AS3" s="31"/>
      <c r="AT3" s="31"/>
    </row>
    <row r="4" spans="1:122" ht="108.75" customHeight="1" thickBot="1">
      <c r="E4" s="90"/>
      <c r="F4" s="40"/>
      <c r="G4" s="33"/>
      <c r="H4" s="33"/>
      <c r="I4" s="33"/>
      <c r="J4" s="30"/>
      <c r="K4" s="32"/>
      <c r="L4" s="221"/>
      <c r="M4" s="221"/>
      <c r="N4" s="219"/>
      <c r="O4" s="221"/>
      <c r="P4" s="127"/>
      <c r="Q4" s="31"/>
      <c r="R4" s="31"/>
      <c r="S4" s="31"/>
      <c r="T4" s="41"/>
      <c r="U4" s="33"/>
      <c r="V4" s="33"/>
      <c r="W4" s="33"/>
      <c r="X4" s="33"/>
      <c r="Y4" s="42"/>
      <c r="Z4" s="31"/>
      <c r="AA4" s="31"/>
      <c r="AB4" s="31"/>
      <c r="AC4" s="31"/>
      <c r="AD4" s="31"/>
      <c r="AE4" s="31"/>
      <c r="AF4" s="31"/>
      <c r="AG4" s="31"/>
      <c r="AH4" s="31"/>
      <c r="AI4" s="31"/>
      <c r="AJ4" s="31"/>
      <c r="AK4" s="31"/>
      <c r="AL4" s="31"/>
      <c r="AM4" s="31"/>
      <c r="AN4" s="31"/>
      <c r="AO4" s="31"/>
      <c r="AP4" s="31"/>
      <c r="AQ4" s="31"/>
      <c r="AR4" s="31"/>
      <c r="AS4" s="31"/>
      <c r="AT4" s="31"/>
    </row>
    <row r="5" spans="1:122" s="43" customFormat="1" ht="19.5" customHeight="1">
      <c r="B5" s="44"/>
      <c r="C5" s="44"/>
      <c r="D5" s="44"/>
      <c r="E5" s="91"/>
      <c r="F5" s="128"/>
      <c r="G5" s="128"/>
      <c r="H5" s="128"/>
      <c r="I5" s="223" t="s">
        <v>133</v>
      </c>
      <c r="J5" s="229" t="s">
        <v>131</v>
      </c>
      <c r="K5" s="226" t="s">
        <v>108</v>
      </c>
      <c r="L5" s="221"/>
      <c r="M5" s="221"/>
      <c r="N5" s="219"/>
      <c r="O5" s="221"/>
      <c r="P5" s="31"/>
      <c r="Q5" s="47" t="s">
        <v>110</v>
      </c>
      <c r="R5" s="47"/>
      <c r="S5" s="47"/>
      <c r="T5" s="48" t="s">
        <v>50</v>
      </c>
      <c r="U5" s="46" t="s">
        <v>156</v>
      </c>
      <c r="V5" s="46" t="s">
        <v>156</v>
      </c>
      <c r="W5" s="46" t="s">
        <v>157</v>
      </c>
      <c r="X5" s="46" t="s">
        <v>158</v>
      </c>
      <c r="Y5" s="49" t="s">
        <v>162</v>
      </c>
      <c r="Z5" s="47"/>
      <c r="AA5" s="47"/>
      <c r="AB5" s="47"/>
      <c r="AC5" s="47"/>
      <c r="AD5" s="47"/>
      <c r="AE5" s="47"/>
      <c r="AF5" s="47"/>
      <c r="AG5" s="47"/>
      <c r="AH5" s="47"/>
      <c r="AI5" s="47"/>
      <c r="AJ5" s="47"/>
      <c r="AK5" s="47"/>
      <c r="AL5" s="47"/>
      <c r="AM5" s="47"/>
      <c r="AN5" s="47"/>
      <c r="AO5" s="47"/>
      <c r="AP5" s="47"/>
      <c r="AQ5" s="47"/>
      <c r="AR5" s="47"/>
      <c r="AS5" s="47"/>
      <c r="AT5" s="47"/>
      <c r="DP5" s="47"/>
      <c r="DQ5" s="47"/>
      <c r="DR5" s="47"/>
    </row>
    <row r="6" spans="1:122" s="43" customFormat="1" ht="19.5" customHeight="1">
      <c r="B6" s="44"/>
      <c r="C6" s="44"/>
      <c r="D6" s="44"/>
      <c r="E6" s="91"/>
      <c r="F6" s="140" t="s">
        <v>159</v>
      </c>
      <c r="G6" s="139" t="s">
        <v>160</v>
      </c>
      <c r="H6" s="139" t="s">
        <v>91</v>
      </c>
      <c r="I6" s="224"/>
      <c r="J6" s="230"/>
      <c r="K6" s="227"/>
      <c r="L6" s="221"/>
      <c r="M6" s="221"/>
      <c r="N6" s="219"/>
      <c r="O6" s="221"/>
      <c r="P6" s="45"/>
      <c r="Q6" s="219" t="s">
        <v>25</v>
      </c>
      <c r="R6" s="219" t="s">
        <v>68</v>
      </c>
      <c r="S6" s="219" t="s">
        <v>26</v>
      </c>
      <c r="T6" s="50"/>
      <c r="U6" s="46" t="s">
        <v>22</v>
      </c>
      <c r="V6" s="46" t="s">
        <v>23</v>
      </c>
      <c r="W6" s="46" t="s">
        <v>1</v>
      </c>
      <c r="X6" s="46" t="s">
        <v>24</v>
      </c>
      <c r="Y6" s="49"/>
      <c r="Z6" s="47"/>
      <c r="AA6" s="47"/>
      <c r="AB6" s="47"/>
      <c r="AC6" s="47"/>
      <c r="AD6" s="47"/>
      <c r="AE6" s="47"/>
      <c r="AF6" s="47"/>
      <c r="AG6" s="47"/>
      <c r="AH6" s="47"/>
      <c r="AI6" s="47"/>
      <c r="AJ6" s="47"/>
      <c r="AK6" s="47"/>
      <c r="AL6" s="47"/>
      <c r="AM6" s="47"/>
      <c r="AN6" s="47"/>
      <c r="AO6" s="47"/>
      <c r="AP6" s="47"/>
      <c r="AQ6" s="47"/>
      <c r="AR6" s="47"/>
      <c r="AS6" s="47"/>
      <c r="AT6" s="47"/>
      <c r="DP6" s="47"/>
      <c r="DQ6" s="47"/>
      <c r="DR6" s="47"/>
    </row>
    <row r="7" spans="1:122" s="51" customFormat="1" ht="36.75" customHeight="1" thickBot="1">
      <c r="B7" s="52"/>
      <c r="C7" s="52"/>
      <c r="D7" s="52"/>
      <c r="E7" s="92"/>
      <c r="F7" s="129"/>
      <c r="G7" s="126"/>
      <c r="H7" s="126"/>
      <c r="I7" s="225"/>
      <c r="J7" s="231"/>
      <c r="K7" s="228"/>
      <c r="L7" s="221"/>
      <c r="M7" s="221"/>
      <c r="N7" s="219"/>
      <c r="O7" s="221"/>
      <c r="P7" s="46" t="s">
        <v>2</v>
      </c>
      <c r="Q7" s="219"/>
      <c r="R7" s="219"/>
      <c r="S7" s="219"/>
      <c r="T7" s="50" t="s">
        <v>3</v>
      </c>
      <c r="U7" s="45" t="s">
        <v>20</v>
      </c>
      <c r="V7" s="45" t="s">
        <v>21</v>
      </c>
      <c r="W7" s="45" t="s">
        <v>4</v>
      </c>
      <c r="X7" s="46" t="s">
        <v>89</v>
      </c>
      <c r="Y7" s="53"/>
      <c r="Z7" s="54"/>
      <c r="AA7" s="54"/>
      <c r="AB7" s="54"/>
      <c r="AC7" s="54"/>
      <c r="AD7" s="54"/>
      <c r="AE7" s="54"/>
      <c r="AF7" s="54"/>
      <c r="AG7" s="54"/>
      <c r="AH7" s="54"/>
      <c r="AI7" s="54"/>
      <c r="AJ7" s="54"/>
      <c r="AK7" s="54"/>
      <c r="AL7" s="54"/>
      <c r="AM7" s="54"/>
      <c r="AN7" s="54"/>
      <c r="AO7" s="54"/>
      <c r="AP7" s="54"/>
      <c r="AQ7" s="54"/>
      <c r="AR7" s="54"/>
      <c r="AS7" s="54"/>
      <c r="AT7" s="54"/>
      <c r="DP7" s="54"/>
      <c r="DQ7" s="54"/>
      <c r="DR7" s="54"/>
    </row>
    <row r="8" spans="1:122" s="98" customFormat="1" ht="18.75" customHeight="1" thickBot="1">
      <c r="A8" s="94"/>
      <c r="B8" s="94"/>
      <c r="C8" s="94"/>
      <c r="D8" s="94"/>
      <c r="E8" s="93"/>
      <c r="F8" s="124"/>
      <c r="G8" s="124"/>
      <c r="H8" s="124"/>
      <c r="I8" s="124"/>
      <c r="J8" s="95"/>
      <c r="K8" s="96"/>
      <c r="L8" s="97"/>
      <c r="M8" s="97"/>
      <c r="O8" s="94"/>
      <c r="T8" s="99"/>
      <c r="U8" s="94"/>
      <c r="V8" s="94"/>
      <c r="W8" s="94"/>
      <c r="X8" s="94"/>
      <c r="Y8" s="89"/>
    </row>
    <row r="9" spans="1:122" ht="28.25" customHeight="1">
      <c r="A9" s="31" t="str">
        <f>B9&amp;C9&amp;D9</f>
        <v>3191180</v>
      </c>
      <c r="B9" s="33">
        <v>319</v>
      </c>
      <c r="C9" s="55" t="s">
        <v>367</v>
      </c>
      <c r="D9" s="39">
        <v>0</v>
      </c>
      <c r="E9" s="93"/>
      <c r="F9" s="134" t="str">
        <f>'New Panda 1.2 69hp'!D8</f>
        <v>319.118.0</v>
      </c>
      <c r="G9" s="37" t="s">
        <v>293</v>
      </c>
      <c r="H9" s="37" t="s">
        <v>498</v>
      </c>
      <c r="I9" s="79">
        <f>'New Panda 1.2 69hp'!D7</f>
        <v>10750</v>
      </c>
      <c r="J9" s="56">
        <f t="shared" ref="J9:J22" si="0">I9-K9</f>
        <v>10053.9424</v>
      </c>
      <c r="K9" s="57">
        <v>696.05759999999987</v>
      </c>
      <c r="L9" s="136">
        <v>350</v>
      </c>
      <c r="M9" s="137">
        <v>250</v>
      </c>
      <c r="N9" s="33">
        <v>119</v>
      </c>
      <c r="O9" s="68">
        <f t="shared" ref="O9:O18" si="1">IF(N9&lt;=100,0,IF(N9&lt;=120,N9*0.9,IF(N9&lt;=140,N9*1.1,IF(N9&lt;=160,N9*1.7,IF(N9&lt;=180,N9*2.25,IF(N9&lt;=200,N9*2.55,IF(N9&lt;=250,N9*2.8,N9*3.4)))))))</f>
        <v>107.10000000000001</v>
      </c>
      <c r="P9" s="33" t="s">
        <v>5</v>
      </c>
      <c r="Q9" s="33">
        <v>6.6</v>
      </c>
      <c r="R9" s="58">
        <v>4.3</v>
      </c>
      <c r="S9" s="58">
        <v>5.0999999999999996</v>
      </c>
      <c r="T9" s="59">
        <v>1242</v>
      </c>
      <c r="U9" s="33" t="s">
        <v>202</v>
      </c>
      <c r="V9" s="39" t="s">
        <v>17</v>
      </c>
      <c r="W9" s="60">
        <v>14.2</v>
      </c>
      <c r="X9" s="33">
        <v>164</v>
      </c>
      <c r="Y9" s="42" t="s">
        <v>206</v>
      </c>
    </row>
    <row r="10" spans="1:122" ht="28.25" customHeight="1">
      <c r="A10" s="31" t="str">
        <f t="shared" ref="A10:A21" si="2">B10&amp;C10&amp;D10</f>
        <v>3191380</v>
      </c>
      <c r="B10" s="33">
        <v>319</v>
      </c>
      <c r="C10" s="55" t="s">
        <v>368</v>
      </c>
      <c r="D10" s="39">
        <v>0</v>
      </c>
      <c r="E10" s="93"/>
      <c r="F10" s="134" t="str">
        <f>'New Panda 1.2 69hp'!E8</f>
        <v>319.138.0</v>
      </c>
      <c r="G10" s="37" t="s">
        <v>293</v>
      </c>
      <c r="H10" s="37" t="s">
        <v>499</v>
      </c>
      <c r="I10" s="80">
        <f>'New Panda 1.2 69hp'!E7</f>
        <v>11350</v>
      </c>
      <c r="J10" s="61">
        <f t="shared" si="0"/>
        <v>10634.36</v>
      </c>
      <c r="K10" s="62">
        <v>715.63999999999942</v>
      </c>
      <c r="L10" s="136">
        <v>350</v>
      </c>
      <c r="M10" s="137">
        <v>250</v>
      </c>
      <c r="N10" s="33">
        <v>119</v>
      </c>
      <c r="O10" s="39">
        <f t="shared" si="1"/>
        <v>107.10000000000001</v>
      </c>
      <c r="P10" s="33" t="s">
        <v>5</v>
      </c>
      <c r="Q10" s="33">
        <v>6.6</v>
      </c>
      <c r="R10" s="58">
        <v>4.3</v>
      </c>
      <c r="S10" s="58">
        <v>5.0999999999999996</v>
      </c>
      <c r="T10" s="59">
        <v>1242</v>
      </c>
      <c r="U10" s="33" t="s">
        <v>202</v>
      </c>
      <c r="V10" s="39" t="s">
        <v>17</v>
      </c>
      <c r="W10" s="33">
        <v>14.2</v>
      </c>
      <c r="X10" s="33">
        <v>164</v>
      </c>
      <c r="Y10" s="42" t="s">
        <v>207</v>
      </c>
    </row>
    <row r="11" spans="1:122" ht="28.25" customHeight="1">
      <c r="A11" s="31" t="str">
        <f>B11&amp;C11&amp;D11</f>
        <v>3191170</v>
      </c>
      <c r="B11" s="33">
        <v>319</v>
      </c>
      <c r="C11" s="55" t="s">
        <v>369</v>
      </c>
      <c r="D11" s="39">
        <v>0</v>
      </c>
      <c r="E11" s="93"/>
      <c r="F11" s="134" t="str">
        <f>'New Panda 1.2 69hp'!F8</f>
        <v>319.117.0</v>
      </c>
      <c r="G11" s="37" t="s">
        <v>293</v>
      </c>
      <c r="H11" s="37" t="s">
        <v>500</v>
      </c>
      <c r="I11" s="80">
        <f>'New Panda 1.2 69hp'!F7</f>
        <v>13150</v>
      </c>
      <c r="J11" s="61">
        <f t="shared" si="0"/>
        <v>12324.782800000001</v>
      </c>
      <c r="K11" s="62">
        <v>825.21720000000005</v>
      </c>
      <c r="L11" s="136">
        <v>350</v>
      </c>
      <c r="M11" s="137">
        <v>250</v>
      </c>
      <c r="N11" s="33">
        <v>106</v>
      </c>
      <c r="O11" s="39">
        <f>IF(N11&lt;=100,0,IF(N11&lt;=120,N11*0.9,IF(N11&lt;=140,N11*1.1,IF(N11&lt;=160,N11*1.7,IF(N11&lt;=180,N11*2.25,IF(N11&lt;=200,N11*2.55,IF(N11&lt;=250,N11*2.8,N11*3.4)))))))</f>
        <v>95.4</v>
      </c>
      <c r="P11" s="133" t="s">
        <v>274</v>
      </c>
      <c r="Q11" s="58" t="s">
        <v>558</v>
      </c>
      <c r="R11" s="58" t="s">
        <v>271</v>
      </c>
      <c r="S11" s="58" t="s">
        <v>559</v>
      </c>
      <c r="T11" s="59">
        <v>1242</v>
      </c>
      <c r="U11" s="33" t="s">
        <v>202</v>
      </c>
      <c r="V11" s="39" t="s">
        <v>17</v>
      </c>
      <c r="W11" s="60">
        <v>14.2</v>
      </c>
      <c r="X11" s="33">
        <v>164</v>
      </c>
      <c r="Y11" s="42" t="s">
        <v>321</v>
      </c>
    </row>
    <row r="12" spans="1:122" ht="28.25" customHeight="1">
      <c r="A12" s="31" t="str">
        <f>B12&amp;C12&amp;D12</f>
        <v>3191100</v>
      </c>
      <c r="B12" s="33">
        <v>319</v>
      </c>
      <c r="C12" s="55" t="s">
        <v>370</v>
      </c>
      <c r="D12" s="39">
        <v>0</v>
      </c>
      <c r="E12" s="93"/>
      <c r="F12" s="134" t="str">
        <f>'New Panda 0.9 Twinair 85hp'!D8</f>
        <v>319.110.0</v>
      </c>
      <c r="G12" s="37" t="s">
        <v>293</v>
      </c>
      <c r="H12" s="37" t="s">
        <v>501</v>
      </c>
      <c r="I12" s="80">
        <f>'New Panda 0.9 Twinair 85hp'!D7</f>
        <v>12050</v>
      </c>
      <c r="J12" s="61">
        <f t="shared" si="0"/>
        <v>11750</v>
      </c>
      <c r="K12" s="62">
        <v>300</v>
      </c>
      <c r="L12" s="136">
        <v>350</v>
      </c>
      <c r="M12" s="137">
        <v>250</v>
      </c>
      <c r="N12" s="33">
        <v>99</v>
      </c>
      <c r="O12" s="39">
        <f>IF(N12&lt;=100,0,IF(N12&lt;=120,N12*0.9,IF(N12&lt;=140,N12*1.1,IF(N12&lt;=160,N12*1.7,IF(N12&lt;=180,N12*2.25,IF(N12&lt;=200,N12*2.55,IF(N12&lt;=250,N12*2.8,N12*3.4)))))))</f>
        <v>0</v>
      </c>
      <c r="P12" s="33" t="s">
        <v>5</v>
      </c>
      <c r="Q12" s="58">
        <v>5</v>
      </c>
      <c r="R12" s="33">
        <v>3.8</v>
      </c>
      <c r="S12" s="58">
        <v>4.2</v>
      </c>
      <c r="T12" s="59">
        <v>875</v>
      </c>
      <c r="U12" s="33" t="s">
        <v>203</v>
      </c>
      <c r="V12" s="39" t="s">
        <v>204</v>
      </c>
      <c r="W12" s="60">
        <v>11.2</v>
      </c>
      <c r="X12" s="33">
        <v>177</v>
      </c>
      <c r="Y12" s="42" t="s">
        <v>206</v>
      </c>
    </row>
    <row r="13" spans="1:122" ht="28.25" customHeight="1">
      <c r="A13" s="31" t="str">
        <f t="shared" si="2"/>
        <v>3191300</v>
      </c>
      <c r="B13" s="33">
        <v>319</v>
      </c>
      <c r="C13" s="55" t="s">
        <v>15</v>
      </c>
      <c r="D13" s="39">
        <v>0</v>
      </c>
      <c r="E13" s="93"/>
      <c r="F13" s="134" t="str">
        <f>'New Panda 0.9 Twinair 85hp'!E8</f>
        <v>319.130.0</v>
      </c>
      <c r="G13" s="37" t="s">
        <v>293</v>
      </c>
      <c r="H13" s="37" t="s">
        <v>502</v>
      </c>
      <c r="I13" s="80">
        <f>'New Panda 0.9 Twinair 85hp'!E7</f>
        <v>12650</v>
      </c>
      <c r="J13" s="61">
        <f t="shared" si="0"/>
        <v>12350</v>
      </c>
      <c r="K13" s="62">
        <v>300</v>
      </c>
      <c r="L13" s="136">
        <v>350</v>
      </c>
      <c r="M13" s="137">
        <v>250</v>
      </c>
      <c r="N13" s="33">
        <v>99</v>
      </c>
      <c r="O13" s="39">
        <f t="shared" si="1"/>
        <v>0</v>
      </c>
      <c r="P13" s="33" t="s">
        <v>5</v>
      </c>
      <c r="Q13" s="58">
        <v>5</v>
      </c>
      <c r="R13" s="33">
        <v>3.8</v>
      </c>
      <c r="S13" s="58">
        <v>4.2</v>
      </c>
      <c r="T13" s="59">
        <v>875</v>
      </c>
      <c r="U13" s="33" t="s">
        <v>203</v>
      </c>
      <c r="V13" s="39" t="s">
        <v>204</v>
      </c>
      <c r="W13" s="60">
        <v>11.2</v>
      </c>
      <c r="X13" s="33">
        <v>177</v>
      </c>
      <c r="Y13" s="42" t="s">
        <v>207</v>
      </c>
    </row>
    <row r="14" spans="1:122" ht="28.25" customHeight="1">
      <c r="A14" s="31" t="str">
        <f>B14&amp;C14&amp;D14</f>
        <v>3191600</v>
      </c>
      <c r="B14" s="33">
        <v>319</v>
      </c>
      <c r="C14" s="55" t="s">
        <v>371</v>
      </c>
      <c r="D14" s="39">
        <v>0</v>
      </c>
      <c r="E14" s="93"/>
      <c r="F14" s="134" t="str">
        <f>'New Panda 0.9 Twinair 85hp'!F8</f>
        <v>319.160.0</v>
      </c>
      <c r="G14" s="37" t="s">
        <v>293</v>
      </c>
      <c r="H14" s="37" t="s">
        <v>503</v>
      </c>
      <c r="I14" s="80">
        <f>'New Panda 0.9 Twinair 85hp'!F7</f>
        <v>14150</v>
      </c>
      <c r="J14" s="61">
        <f t="shared" si="0"/>
        <v>13850</v>
      </c>
      <c r="K14" s="62">
        <v>300</v>
      </c>
      <c r="L14" s="136">
        <v>350</v>
      </c>
      <c r="M14" s="137">
        <v>250</v>
      </c>
      <c r="N14" s="33">
        <v>105</v>
      </c>
      <c r="O14" s="39">
        <f>IF(N14&lt;=100,0,IF(N14&lt;=120,N14*0.9,IF(N14&lt;=140,N14*1.1,IF(N14&lt;=160,N14*1.7,IF(N14&lt;=180,N14*2.25,IF(N14&lt;=200,N14*2.55,IF(N14&lt;=250,N14*2.8,N14*3.4)))))))</f>
        <v>94.5</v>
      </c>
      <c r="P14" s="33" t="s">
        <v>5</v>
      </c>
      <c r="Q14" s="58">
        <v>5.2</v>
      </c>
      <c r="R14" s="58">
        <v>4.2</v>
      </c>
      <c r="S14" s="58">
        <v>4.5999999999999996</v>
      </c>
      <c r="T14" s="59">
        <v>875</v>
      </c>
      <c r="U14" s="33" t="s">
        <v>203</v>
      </c>
      <c r="V14" s="39" t="s">
        <v>204</v>
      </c>
      <c r="W14" s="60">
        <v>11.5</v>
      </c>
      <c r="X14" s="33">
        <v>170</v>
      </c>
      <c r="Y14" s="42" t="s">
        <v>272</v>
      </c>
    </row>
    <row r="15" spans="1:122" ht="28.25" customHeight="1">
      <c r="A15" s="31" t="str">
        <f>B15&amp;C15&amp;D15</f>
        <v>3191120</v>
      </c>
      <c r="B15" s="33">
        <v>319</v>
      </c>
      <c r="C15" s="55" t="s">
        <v>56</v>
      </c>
      <c r="D15" s="39">
        <v>0</v>
      </c>
      <c r="E15" s="93"/>
      <c r="F15" s="134" t="str">
        <f>'New Panda 0.9 Twinair 80hp CNG'!D8</f>
        <v>319.112.0</v>
      </c>
      <c r="G15" s="37" t="s">
        <v>293</v>
      </c>
      <c r="H15" s="37" t="s">
        <v>504</v>
      </c>
      <c r="I15" s="80">
        <f>'New Panda 0.9 Twinair 80hp CNG'!D7</f>
        <v>14250</v>
      </c>
      <c r="J15" s="61">
        <f t="shared" si="0"/>
        <v>13950</v>
      </c>
      <c r="K15" s="62">
        <v>300</v>
      </c>
      <c r="L15" s="136">
        <v>350</v>
      </c>
      <c r="M15" s="137">
        <v>250</v>
      </c>
      <c r="N15" s="33" t="s">
        <v>560</v>
      </c>
      <c r="O15" s="39">
        <v>0</v>
      </c>
      <c r="P15" s="33" t="s">
        <v>430</v>
      </c>
      <c r="Q15" s="58" t="s">
        <v>561</v>
      </c>
      <c r="R15" s="58" t="s">
        <v>562</v>
      </c>
      <c r="S15" s="58" t="s">
        <v>563</v>
      </c>
      <c r="T15" s="59">
        <v>875</v>
      </c>
      <c r="U15" s="33" t="s">
        <v>431</v>
      </c>
      <c r="V15" s="39" t="s">
        <v>432</v>
      </c>
      <c r="W15" s="60" t="s">
        <v>433</v>
      </c>
      <c r="X15" s="33" t="s">
        <v>434</v>
      </c>
      <c r="Y15" s="42" t="s">
        <v>321</v>
      </c>
    </row>
    <row r="16" spans="1:122" ht="28.25" customHeight="1">
      <c r="A16" s="31" t="str">
        <f>B16&amp;C16&amp;D16</f>
        <v>3191320</v>
      </c>
      <c r="B16" s="33">
        <v>319</v>
      </c>
      <c r="C16" s="55" t="s">
        <v>87</v>
      </c>
      <c r="D16" s="39">
        <v>0</v>
      </c>
      <c r="E16" s="93"/>
      <c r="F16" s="134" t="str">
        <f>'New Panda 0.9 Twinair 80hp CNG'!E8</f>
        <v>319.132.0</v>
      </c>
      <c r="G16" s="37" t="s">
        <v>293</v>
      </c>
      <c r="H16" s="37" t="s">
        <v>505</v>
      </c>
      <c r="I16" s="80">
        <f>'New Panda 0.9 Twinair 80hp CNG'!E7</f>
        <v>14850</v>
      </c>
      <c r="J16" s="61">
        <f t="shared" si="0"/>
        <v>14550</v>
      </c>
      <c r="K16" s="62">
        <v>300</v>
      </c>
      <c r="L16" s="136">
        <v>350</v>
      </c>
      <c r="M16" s="137">
        <v>250</v>
      </c>
      <c r="N16" s="33" t="s">
        <v>560</v>
      </c>
      <c r="O16" s="39">
        <v>0</v>
      </c>
      <c r="P16" s="33" t="s">
        <v>430</v>
      </c>
      <c r="Q16" s="58" t="s">
        <v>561</v>
      </c>
      <c r="R16" s="58" t="s">
        <v>562</v>
      </c>
      <c r="S16" s="58" t="s">
        <v>563</v>
      </c>
      <c r="T16" s="59">
        <v>875</v>
      </c>
      <c r="U16" s="33" t="s">
        <v>431</v>
      </c>
      <c r="V16" s="39" t="s">
        <v>432</v>
      </c>
      <c r="W16" s="60" t="s">
        <v>433</v>
      </c>
      <c r="X16" s="33" t="s">
        <v>434</v>
      </c>
      <c r="Y16" s="42" t="s">
        <v>435</v>
      </c>
    </row>
    <row r="17" spans="1:25" ht="28.25" customHeight="1">
      <c r="A17" s="31" t="str">
        <f>B17&amp;C17&amp;D17</f>
        <v>3191190</v>
      </c>
      <c r="B17" s="33">
        <v>319</v>
      </c>
      <c r="C17" s="55" t="s">
        <v>372</v>
      </c>
      <c r="D17" s="39">
        <v>0</v>
      </c>
      <c r="E17" s="93"/>
      <c r="F17" s="134" t="str">
        <f>'New Panda 1.3 MTJ 75hp'!D8</f>
        <v>319.119.0</v>
      </c>
      <c r="G17" s="37" t="s">
        <v>293</v>
      </c>
      <c r="H17" s="37" t="s">
        <v>506</v>
      </c>
      <c r="I17" s="80">
        <f>'New Panda 1.3 MTJ 75hp'!D7</f>
        <v>13300</v>
      </c>
      <c r="J17" s="61">
        <f t="shared" si="0"/>
        <v>12466.9756</v>
      </c>
      <c r="K17" s="62">
        <v>833.0243999999999</v>
      </c>
      <c r="L17" s="136">
        <v>350</v>
      </c>
      <c r="M17" s="137">
        <v>250</v>
      </c>
      <c r="N17" s="33">
        <v>103</v>
      </c>
      <c r="O17" s="39">
        <f>IF(N17&lt;=100,0,IF(N17&lt;=120,N17*0.9,IF(N17&lt;=140,N17*1.1,IF(N17&lt;=160,N17*1.7,IF(N17&lt;=180,N17*2.25,IF(N17&lt;=200,N17*2.55,IF(N17&lt;=250,N17*2.8,N17*3.4)))))))</f>
        <v>92.7</v>
      </c>
      <c r="P17" s="33" t="s">
        <v>6</v>
      </c>
      <c r="Q17" s="58">
        <v>4.7</v>
      </c>
      <c r="R17" s="58">
        <v>3.5</v>
      </c>
      <c r="S17" s="58">
        <v>3.9</v>
      </c>
      <c r="T17" s="59">
        <v>1248</v>
      </c>
      <c r="U17" s="33" t="s">
        <v>19</v>
      </c>
      <c r="V17" s="39" t="s">
        <v>205</v>
      </c>
      <c r="W17" s="60">
        <v>12.8</v>
      </c>
      <c r="X17" s="33">
        <v>168</v>
      </c>
      <c r="Y17" s="42" t="s">
        <v>206</v>
      </c>
    </row>
    <row r="18" spans="1:25" ht="28.25" customHeight="1">
      <c r="A18" s="31" t="str">
        <f t="shared" si="2"/>
        <v>3191390</v>
      </c>
      <c r="B18" s="33">
        <v>319</v>
      </c>
      <c r="C18" s="55" t="s">
        <v>373</v>
      </c>
      <c r="D18" s="39">
        <v>0</v>
      </c>
      <c r="E18" s="93"/>
      <c r="F18" s="134" t="str">
        <f>'New Panda 1.3 MTJ 75hp'!E8</f>
        <v>319.139.0</v>
      </c>
      <c r="G18" s="37" t="s">
        <v>293</v>
      </c>
      <c r="H18" s="37" t="s">
        <v>507</v>
      </c>
      <c r="I18" s="80">
        <f>'New Panda 1.3 MTJ 75hp'!E7</f>
        <v>13900</v>
      </c>
      <c r="J18" s="61">
        <f t="shared" si="0"/>
        <v>13050.55</v>
      </c>
      <c r="K18" s="62">
        <v>849.45000000000073</v>
      </c>
      <c r="L18" s="136">
        <v>350</v>
      </c>
      <c r="M18" s="137">
        <v>250</v>
      </c>
      <c r="N18" s="33">
        <v>103</v>
      </c>
      <c r="O18" s="39">
        <f t="shared" si="1"/>
        <v>92.7</v>
      </c>
      <c r="P18" s="33" t="s">
        <v>6</v>
      </c>
      <c r="Q18" s="58">
        <v>4.7</v>
      </c>
      <c r="R18" s="58">
        <v>3.5</v>
      </c>
      <c r="S18" s="58">
        <v>3.9</v>
      </c>
      <c r="T18" s="59">
        <v>1248</v>
      </c>
      <c r="U18" s="33" t="s">
        <v>19</v>
      </c>
      <c r="V18" s="39" t="s">
        <v>205</v>
      </c>
      <c r="W18" s="60">
        <v>12.8</v>
      </c>
      <c r="X18" s="33">
        <v>168</v>
      </c>
      <c r="Y18" s="42" t="s">
        <v>207</v>
      </c>
    </row>
    <row r="19" spans="1:25" ht="28.25" customHeight="1">
      <c r="A19" s="31" t="str">
        <f>B19&amp;C19&amp;D19</f>
        <v>3191690</v>
      </c>
      <c r="B19" s="33">
        <v>319</v>
      </c>
      <c r="C19" s="55" t="s">
        <v>374</v>
      </c>
      <c r="D19" s="39">
        <v>0</v>
      </c>
      <c r="E19" s="93"/>
      <c r="F19" s="134" t="str">
        <f>'New Panda 1.3 MTJ 75hp'!F8</f>
        <v>319.169.0</v>
      </c>
      <c r="G19" s="37" t="s">
        <v>293</v>
      </c>
      <c r="H19" s="37" t="s">
        <v>508</v>
      </c>
      <c r="I19" s="80">
        <f>'New Panda 1.3 MTJ 75hp'!F7</f>
        <v>15400</v>
      </c>
      <c r="J19" s="61">
        <f t="shared" si="0"/>
        <v>14470.993283960001</v>
      </c>
      <c r="K19" s="62">
        <v>929.00671604000001</v>
      </c>
      <c r="L19" s="136">
        <v>350</v>
      </c>
      <c r="M19" s="137">
        <v>250</v>
      </c>
      <c r="N19" s="33">
        <v>108</v>
      </c>
      <c r="O19" s="39">
        <f>IF(N19&lt;=100,0,IF(N19&lt;=120,N19*0.9,IF(N19&lt;=140,N19*1.1,IF(N19&lt;=160,N19*1.7,IF(N19&lt;=180,N19*2.25,IF(N19&lt;=200,N19*2.55,IF(N19&lt;=250,N19*2.8,N19*3.4)))))))</f>
        <v>97.2</v>
      </c>
      <c r="P19" s="33" t="s">
        <v>6</v>
      </c>
      <c r="Q19" s="58">
        <v>4.7</v>
      </c>
      <c r="R19" s="58">
        <v>3.8</v>
      </c>
      <c r="S19" s="58">
        <v>4.0999999999999996</v>
      </c>
      <c r="T19" s="59">
        <v>1248</v>
      </c>
      <c r="U19" s="33" t="s">
        <v>19</v>
      </c>
      <c r="V19" s="39" t="s">
        <v>205</v>
      </c>
      <c r="W19" s="60">
        <v>13.2</v>
      </c>
      <c r="X19" s="33">
        <v>161</v>
      </c>
      <c r="Y19" s="42" t="s">
        <v>272</v>
      </c>
    </row>
    <row r="20" spans="1:25" ht="28.25" customHeight="1">
      <c r="A20" s="31" t="str">
        <f t="shared" si="2"/>
        <v>31917P0</v>
      </c>
      <c r="B20" s="33">
        <v>319</v>
      </c>
      <c r="C20" s="55" t="s">
        <v>375</v>
      </c>
      <c r="D20" s="39">
        <v>0</v>
      </c>
      <c r="E20" s="93"/>
      <c r="F20" s="134" t="str">
        <f>'New Panda 0.9 Twinair 85hp'!G8</f>
        <v>319.17P.0</v>
      </c>
      <c r="G20" s="37" t="s">
        <v>293</v>
      </c>
      <c r="H20" s="63" t="s">
        <v>509</v>
      </c>
      <c r="I20" s="80">
        <f>'New Panda 0.9 Twinair 85hp'!G7</f>
        <v>15650</v>
      </c>
      <c r="J20" s="61">
        <f t="shared" si="0"/>
        <v>15350</v>
      </c>
      <c r="K20" s="62">
        <v>300</v>
      </c>
      <c r="L20" s="136">
        <v>350</v>
      </c>
      <c r="M20" s="137">
        <v>250</v>
      </c>
      <c r="N20" s="33">
        <v>114</v>
      </c>
      <c r="O20" s="39">
        <f>IF(N20&lt;=100,0,IF(N20&lt;=120,N20*0.9,IF(N20&lt;=140,N20*1.1,IF(N20&lt;=160,N20*1.7,IF(N20&lt;=180,N20*2.25,IF(N20&lt;=200,N20*2.55,IF(N20&lt;=250,N20*2.8,N20*3.4)))))))</f>
        <v>102.60000000000001</v>
      </c>
      <c r="P20" s="33" t="s">
        <v>5</v>
      </c>
      <c r="Q20" s="58">
        <v>5.9</v>
      </c>
      <c r="R20" s="58">
        <v>4.3</v>
      </c>
      <c r="S20" s="58">
        <v>4.9000000000000004</v>
      </c>
      <c r="T20" s="59">
        <v>875</v>
      </c>
      <c r="U20" s="33" t="s">
        <v>203</v>
      </c>
      <c r="V20" s="39" t="s">
        <v>204</v>
      </c>
      <c r="W20" s="60">
        <v>12.1</v>
      </c>
      <c r="X20" s="33">
        <v>166</v>
      </c>
      <c r="Y20" s="42" t="s">
        <v>272</v>
      </c>
    </row>
    <row r="21" spans="1:25" ht="28.25" customHeight="1">
      <c r="A21" s="31" t="str">
        <f t="shared" si="2"/>
        <v>31917Q0</v>
      </c>
      <c r="B21" s="33">
        <v>319</v>
      </c>
      <c r="C21" s="55" t="s">
        <v>344</v>
      </c>
      <c r="D21" s="39">
        <v>0</v>
      </c>
      <c r="E21" s="93"/>
      <c r="F21" s="134" t="str">
        <f>'New Panda 1.3 MTJ 75hp'!G8</f>
        <v>319.17Q.0</v>
      </c>
      <c r="G21" s="37" t="s">
        <v>293</v>
      </c>
      <c r="H21" s="63" t="s">
        <v>510</v>
      </c>
      <c r="I21" s="80">
        <f>'New Panda 1.3 MTJ 75hp'!G7</f>
        <v>16900</v>
      </c>
      <c r="J21" s="61">
        <f t="shared" si="0"/>
        <v>15940</v>
      </c>
      <c r="K21" s="62">
        <v>960</v>
      </c>
      <c r="L21" s="136">
        <v>350</v>
      </c>
      <c r="M21" s="137">
        <v>250</v>
      </c>
      <c r="N21" s="33">
        <v>124</v>
      </c>
      <c r="O21" s="39">
        <f>IF(N21&lt;=100,0,IF(N21&lt;=120,N21*0.9,IF(N21&lt;=140,N21*1.1,IF(N21&lt;=160,N21*1.7,IF(N21&lt;=180,N21*2.25,IF(N21&lt;=200,N21*2.55,IF(N21&lt;=250,N21*2.8,N21*3.4)))))))</f>
        <v>136.4</v>
      </c>
      <c r="P21" s="33" t="s">
        <v>6</v>
      </c>
      <c r="Q21" s="58">
        <v>4.9000000000000004</v>
      </c>
      <c r="R21" s="58">
        <v>4.5999999999999996</v>
      </c>
      <c r="S21" s="58">
        <v>4.7</v>
      </c>
      <c r="T21" s="59">
        <v>1248</v>
      </c>
      <c r="U21" s="33" t="s">
        <v>19</v>
      </c>
      <c r="V21" s="39" t="s">
        <v>205</v>
      </c>
      <c r="W21" s="60">
        <v>14.5</v>
      </c>
      <c r="X21" s="33">
        <v>159</v>
      </c>
      <c r="Y21" s="42" t="s">
        <v>272</v>
      </c>
    </row>
    <row r="22" spans="1:25" ht="28.25" customHeight="1">
      <c r="A22" s="31" t="str">
        <f t="shared" ref="A22" si="3">B22&amp;C22&amp;D22</f>
        <v>3191CQ0</v>
      </c>
      <c r="B22" s="33">
        <v>319</v>
      </c>
      <c r="C22" s="55" t="s">
        <v>492</v>
      </c>
      <c r="D22" s="39">
        <v>0</v>
      </c>
      <c r="E22" s="93"/>
      <c r="F22" s="134" t="str">
        <f>'New Panda 1.3 MTJ 75hp'!H8</f>
        <v>319.1CQ.0</v>
      </c>
      <c r="G22" s="37" t="s">
        <v>293</v>
      </c>
      <c r="H22" s="63" t="s">
        <v>511</v>
      </c>
      <c r="I22" s="80">
        <f>'New Panda 1.3 MTJ 75hp'!H7</f>
        <v>19050</v>
      </c>
      <c r="J22" s="61">
        <f t="shared" si="0"/>
        <v>18090</v>
      </c>
      <c r="K22" s="62">
        <v>960</v>
      </c>
      <c r="L22" s="136">
        <v>350</v>
      </c>
      <c r="M22" s="137">
        <v>250</v>
      </c>
      <c r="N22" s="33">
        <v>124</v>
      </c>
      <c r="O22" s="39">
        <f>IF(N22&lt;=100,0,IF(N22&lt;=120,N22*0.9,IF(N22&lt;=140,N22*1.1,IF(N22&lt;=160,N22*1.7,IF(N22&lt;=180,N22*2.25,IF(N22&lt;=200,N22*2.55,IF(N22&lt;=250,N22*2.8,N22*3.4)))))))</f>
        <v>136.4</v>
      </c>
      <c r="P22" s="33" t="s">
        <v>6</v>
      </c>
      <c r="Q22" s="58">
        <v>4.9000000000000004</v>
      </c>
      <c r="R22" s="58">
        <v>4.5999999999999996</v>
      </c>
      <c r="S22" s="58">
        <v>4.7</v>
      </c>
      <c r="T22" s="59">
        <v>1248</v>
      </c>
      <c r="U22" s="33" t="s">
        <v>493</v>
      </c>
      <c r="V22" s="39" t="s">
        <v>205</v>
      </c>
      <c r="W22" s="60">
        <v>14.3</v>
      </c>
      <c r="X22" s="33">
        <v>160</v>
      </c>
      <c r="Y22" s="42" t="s">
        <v>494</v>
      </c>
    </row>
    <row r="23" spans="1:25" s="98" customFormat="1" ht="21.5" customHeight="1">
      <c r="A23" s="94"/>
      <c r="B23" s="94"/>
      <c r="C23" s="94"/>
      <c r="D23" s="94"/>
      <c r="E23" s="93"/>
      <c r="F23" s="124"/>
      <c r="G23" s="124"/>
      <c r="H23" s="124"/>
      <c r="I23" s="124"/>
      <c r="J23" s="95"/>
      <c r="K23" s="96"/>
      <c r="L23" s="97"/>
      <c r="M23" s="97"/>
      <c r="O23" s="94"/>
      <c r="T23" s="99"/>
      <c r="U23" s="94"/>
      <c r="V23" s="94"/>
      <c r="W23" s="94"/>
      <c r="X23" s="94"/>
      <c r="Y23" s="89"/>
    </row>
    <row r="24" spans="1:25" s="31" customFormat="1" ht="28.25" customHeight="1">
      <c r="A24" s="38" t="str">
        <f>B24&amp;C24&amp;D24</f>
        <v>1500733</v>
      </c>
      <c r="B24" s="33">
        <v>150</v>
      </c>
      <c r="C24" s="143" t="s">
        <v>376</v>
      </c>
      <c r="D24" s="33">
        <v>3</v>
      </c>
      <c r="E24" s="93"/>
      <c r="F24" s="134" t="e">
        <f>#REF!</f>
        <v>#REF!</v>
      </c>
      <c r="G24" s="67">
        <v>500</v>
      </c>
      <c r="H24" s="63" t="s">
        <v>282</v>
      </c>
      <c r="I24" s="80" t="e">
        <f>#REF!</f>
        <v>#REF!</v>
      </c>
      <c r="J24" s="61" t="e">
        <f t="shared" ref="J24:J32" si="4">I24-K24</f>
        <v>#REF!</v>
      </c>
      <c r="K24" s="62">
        <v>760.96332924000001</v>
      </c>
      <c r="L24" s="136">
        <v>390</v>
      </c>
      <c r="M24" s="137">
        <v>390</v>
      </c>
      <c r="N24" s="39">
        <v>117</v>
      </c>
      <c r="O24" s="33">
        <f>IF(N24&lt;=100,0,IF(N24&lt;=120,N24*0.9,IF(N24&lt;=140,N24*1.1,IF(N24&lt;=160,N24*1.7,IF(N24&lt;=180,N24*2.25,IF(N24&lt;=200,N24*2.55,IF(N24&lt;=250,N24*2.8,N24*3.4)))))))</f>
        <v>105.3</v>
      </c>
      <c r="P24" s="39" t="s">
        <v>5</v>
      </c>
      <c r="Q24" s="68">
        <v>6.3</v>
      </c>
      <c r="R24" s="39">
        <v>4.3</v>
      </c>
      <c r="S24" s="68">
        <v>5</v>
      </c>
      <c r="T24" s="69">
        <v>1242</v>
      </c>
      <c r="U24" s="39" t="s">
        <v>27</v>
      </c>
      <c r="V24" s="39" t="s">
        <v>17</v>
      </c>
      <c r="W24" s="33">
        <v>12.9</v>
      </c>
      <c r="X24" s="33">
        <v>160</v>
      </c>
      <c r="Y24" s="42" t="s">
        <v>298</v>
      </c>
    </row>
    <row r="25" spans="1:25" s="31" customFormat="1" ht="28.25" customHeight="1">
      <c r="A25" s="38" t="str">
        <f t="shared" ref="A25:A32" si="5">B25&amp;C25&amp;D25</f>
        <v>1500933</v>
      </c>
      <c r="B25" s="33">
        <v>150</v>
      </c>
      <c r="C25" s="143" t="s">
        <v>377</v>
      </c>
      <c r="D25" s="33">
        <v>3</v>
      </c>
      <c r="E25" s="93"/>
      <c r="F25" s="134" t="e">
        <f>#REF!</f>
        <v>#REF!</v>
      </c>
      <c r="G25" s="67">
        <v>500</v>
      </c>
      <c r="H25" s="63" t="s">
        <v>279</v>
      </c>
      <c r="I25" s="80" t="e">
        <f>#REF!</f>
        <v>#REF!</v>
      </c>
      <c r="J25" s="61" t="e">
        <f t="shared" si="4"/>
        <v>#REF!</v>
      </c>
      <c r="K25" s="62">
        <v>882.63246876000005</v>
      </c>
      <c r="L25" s="136">
        <v>390</v>
      </c>
      <c r="M25" s="137">
        <v>390</v>
      </c>
      <c r="N25" s="39">
        <v>117</v>
      </c>
      <c r="O25" s="33">
        <f t="shared" ref="O25:O32" si="6">IF(N25&lt;=100,0,IF(N25&lt;=120,N25*0.9,IF(N25&lt;=140,N25*1.1,IF(N25&lt;=160,N25*1.7,IF(N25&lt;=180,N25*2.25,IF(N25&lt;=200,N25*2.55,IF(N25&lt;=250,N25*2.8,N25*3.4)))))))</f>
        <v>105.3</v>
      </c>
      <c r="P25" s="39" t="s">
        <v>5</v>
      </c>
      <c r="Q25" s="68">
        <v>6.3</v>
      </c>
      <c r="R25" s="39">
        <v>4.3</v>
      </c>
      <c r="S25" s="68">
        <v>5</v>
      </c>
      <c r="T25" s="69">
        <v>1242</v>
      </c>
      <c r="U25" s="39" t="s">
        <v>27</v>
      </c>
      <c r="V25" s="39" t="s">
        <v>17</v>
      </c>
      <c r="W25" s="33">
        <v>12.9</v>
      </c>
      <c r="X25" s="33">
        <v>160</v>
      </c>
      <c r="Y25" s="31" t="s">
        <v>576</v>
      </c>
    </row>
    <row r="26" spans="1:25" s="31" customFormat="1" ht="28.25" customHeight="1">
      <c r="A26" s="38" t="str">
        <f t="shared" si="5"/>
        <v>1500913</v>
      </c>
      <c r="B26" s="33">
        <v>150</v>
      </c>
      <c r="C26" s="143" t="s">
        <v>378</v>
      </c>
      <c r="D26" s="33">
        <v>3</v>
      </c>
      <c r="E26" s="93"/>
      <c r="F26" s="134" t="e">
        <f>#REF!</f>
        <v>#REF!</v>
      </c>
      <c r="G26" s="67">
        <v>500</v>
      </c>
      <c r="H26" s="63" t="s">
        <v>276</v>
      </c>
      <c r="I26" s="77" t="e">
        <f>#REF!</f>
        <v>#REF!</v>
      </c>
      <c r="J26" s="61" t="e">
        <f t="shared" si="4"/>
        <v>#REF!</v>
      </c>
      <c r="K26" s="62">
        <v>300</v>
      </c>
      <c r="L26" s="136">
        <v>390</v>
      </c>
      <c r="M26" s="137">
        <v>390</v>
      </c>
      <c r="N26" s="39">
        <v>95</v>
      </c>
      <c r="O26" s="33">
        <f t="shared" si="6"/>
        <v>0</v>
      </c>
      <c r="P26" s="39" t="s">
        <v>5</v>
      </c>
      <c r="Q26" s="68">
        <v>4.9000000000000004</v>
      </c>
      <c r="R26" s="39">
        <v>3.7</v>
      </c>
      <c r="S26" s="68">
        <v>4.0999999999999996</v>
      </c>
      <c r="T26" s="69">
        <v>875</v>
      </c>
      <c r="U26" s="39" t="s">
        <v>85</v>
      </c>
      <c r="V26" s="39" t="s">
        <v>299</v>
      </c>
      <c r="W26" s="58">
        <v>11</v>
      </c>
      <c r="X26" s="33">
        <v>173</v>
      </c>
      <c r="Y26" s="31" t="s">
        <v>576</v>
      </c>
    </row>
    <row r="27" spans="1:25" s="31" customFormat="1" ht="28.25" customHeight="1">
      <c r="A27" s="38" t="str">
        <f>B27&amp;C27&amp;D27</f>
        <v>1500S13</v>
      </c>
      <c r="B27" s="33">
        <v>150</v>
      </c>
      <c r="C27" s="143" t="s">
        <v>379</v>
      </c>
      <c r="D27" s="33">
        <v>3</v>
      </c>
      <c r="E27" s="93"/>
      <c r="F27" s="134" t="e">
        <f>#REF!</f>
        <v>#REF!</v>
      </c>
      <c r="G27" s="67">
        <v>500</v>
      </c>
      <c r="H27" s="63" t="s">
        <v>302</v>
      </c>
      <c r="I27" s="77" t="e">
        <f>#REF!</f>
        <v>#REF!</v>
      </c>
      <c r="J27" s="61" t="e">
        <f t="shared" si="4"/>
        <v>#REF!</v>
      </c>
      <c r="K27" s="62">
        <v>300</v>
      </c>
      <c r="L27" s="136">
        <v>390</v>
      </c>
      <c r="M27" s="137">
        <v>390</v>
      </c>
      <c r="N27" s="39">
        <v>95</v>
      </c>
      <c r="O27" s="33">
        <f>IF(N27&lt;=100,0,IF(N27&lt;=120,N27*0.9,IF(N27&lt;=140,N27*1.1,IF(N27&lt;=160,N27*1.7,IF(N27&lt;=180,N27*2.25,IF(N27&lt;=200,N27*2.55,IF(N27&lt;=250,N27*2.8,N27*3.4)))))))</f>
        <v>0</v>
      </c>
      <c r="P27" s="39" t="s">
        <v>5</v>
      </c>
      <c r="Q27" s="68">
        <v>4.9000000000000004</v>
      </c>
      <c r="R27" s="39">
        <v>3.7</v>
      </c>
      <c r="S27" s="68">
        <v>4.0999999999999996</v>
      </c>
      <c r="T27" s="69">
        <v>875</v>
      </c>
      <c r="U27" s="39" t="s">
        <v>85</v>
      </c>
      <c r="V27" s="39" t="s">
        <v>299</v>
      </c>
      <c r="W27" s="58">
        <v>11</v>
      </c>
      <c r="X27" s="33">
        <v>173</v>
      </c>
      <c r="Y27" s="42" t="s">
        <v>578</v>
      </c>
    </row>
    <row r="28" spans="1:25" s="31" customFormat="1" ht="28.25" customHeight="1">
      <c r="A28" s="38" t="str">
        <f>B28&amp;C28&amp;D28</f>
        <v>1500473</v>
      </c>
      <c r="B28" s="33">
        <v>150</v>
      </c>
      <c r="C28" s="143" t="s">
        <v>400</v>
      </c>
      <c r="D28" s="33">
        <v>3</v>
      </c>
      <c r="E28" s="93"/>
      <c r="F28" s="134" t="e">
        <f>#REF!</f>
        <v>#REF!</v>
      </c>
      <c r="G28" s="67">
        <v>500</v>
      </c>
      <c r="H28" s="63" t="s">
        <v>297</v>
      </c>
      <c r="I28" s="77" t="e">
        <f>#REF!</f>
        <v>#REF!</v>
      </c>
      <c r="J28" s="61" t="e">
        <f t="shared" si="4"/>
        <v>#REF!</v>
      </c>
      <c r="K28" s="62">
        <v>300</v>
      </c>
      <c r="L28" s="136">
        <v>390</v>
      </c>
      <c r="M28" s="137">
        <v>390</v>
      </c>
      <c r="N28" s="39">
        <v>99</v>
      </c>
      <c r="O28" s="33">
        <f>IF(N28&lt;=100,0,IF(N28&lt;=120,N28*0.9,IF(N28&lt;=140,N28*1.1,IF(N28&lt;=160,N28*1.7,IF(N28&lt;=180,N28*2.25,IF(N28&lt;=200,N28*2.55,IF(N28&lt;=250,N28*2.8,N28*3.4)))))))</f>
        <v>0</v>
      </c>
      <c r="P28" s="39" t="s">
        <v>5</v>
      </c>
      <c r="Q28" s="68">
        <v>5.5</v>
      </c>
      <c r="R28" s="39">
        <v>3.5</v>
      </c>
      <c r="S28" s="68">
        <v>4.2</v>
      </c>
      <c r="T28" s="69">
        <v>875</v>
      </c>
      <c r="U28" s="39" t="s">
        <v>402</v>
      </c>
      <c r="V28" s="39" t="s">
        <v>403</v>
      </c>
      <c r="W28" s="58">
        <v>10</v>
      </c>
      <c r="X28" s="33">
        <v>188</v>
      </c>
      <c r="Y28" s="31" t="s">
        <v>576</v>
      </c>
    </row>
    <row r="29" spans="1:25" s="31" customFormat="1" ht="28.25" customHeight="1">
      <c r="A29" s="38" t="str">
        <f>B29&amp;C29&amp;D29</f>
        <v>1500573</v>
      </c>
      <c r="B29" s="33">
        <v>150</v>
      </c>
      <c r="C29" s="143" t="s">
        <v>228</v>
      </c>
      <c r="D29" s="33">
        <v>3</v>
      </c>
      <c r="E29" s="93"/>
      <c r="F29" s="134" t="e">
        <f>#REF!</f>
        <v>#REF!</v>
      </c>
      <c r="G29" s="67">
        <v>500</v>
      </c>
      <c r="H29" s="63" t="s">
        <v>399</v>
      </c>
      <c r="I29" s="77" t="e">
        <f>#REF!</f>
        <v>#REF!</v>
      </c>
      <c r="J29" s="61" t="e">
        <f t="shared" si="4"/>
        <v>#REF!</v>
      </c>
      <c r="K29" s="62">
        <v>300</v>
      </c>
      <c r="L29" s="136">
        <v>390</v>
      </c>
      <c r="M29" s="137">
        <v>390</v>
      </c>
      <c r="N29" s="39">
        <v>99</v>
      </c>
      <c r="O29" s="33">
        <f>IF(N29&lt;=100,0,IF(N29&lt;=120,N29*0.9,IF(N29&lt;=140,N29*1.1,IF(N29&lt;=160,N29*1.7,IF(N29&lt;=180,N29*2.25,IF(N29&lt;=200,N29*2.55,IF(N29&lt;=250,N29*2.8,N29*3.4)))))))</f>
        <v>0</v>
      </c>
      <c r="P29" s="39" t="s">
        <v>5</v>
      </c>
      <c r="Q29" s="68">
        <v>5.5</v>
      </c>
      <c r="R29" s="39">
        <v>3.5</v>
      </c>
      <c r="S29" s="68">
        <v>4.2</v>
      </c>
      <c r="T29" s="69">
        <v>875</v>
      </c>
      <c r="U29" s="39" t="s">
        <v>402</v>
      </c>
      <c r="V29" s="39" t="s">
        <v>403</v>
      </c>
      <c r="W29" s="58">
        <v>10</v>
      </c>
      <c r="X29" s="33">
        <v>188</v>
      </c>
      <c r="Y29" s="42" t="s">
        <v>579</v>
      </c>
    </row>
    <row r="30" spans="1:25" s="31" customFormat="1" ht="28.25" customHeight="1">
      <c r="A30" s="38" t="str">
        <f t="shared" si="5"/>
        <v>1500763</v>
      </c>
      <c r="B30" s="33">
        <v>150</v>
      </c>
      <c r="C30" s="143" t="s">
        <v>380</v>
      </c>
      <c r="D30" s="33">
        <v>3</v>
      </c>
      <c r="E30" s="93"/>
      <c r="F30" s="134" t="e">
        <f>#REF!</f>
        <v>#REF!</v>
      </c>
      <c r="G30" s="67">
        <v>500</v>
      </c>
      <c r="H30" s="63" t="s">
        <v>280</v>
      </c>
      <c r="I30" s="77" t="e">
        <f>#REF!</f>
        <v>#REF!</v>
      </c>
      <c r="J30" s="61" t="e">
        <f t="shared" si="4"/>
        <v>#REF!</v>
      </c>
      <c r="K30" s="62">
        <v>960</v>
      </c>
      <c r="L30" s="136">
        <v>390</v>
      </c>
      <c r="M30" s="137">
        <v>390</v>
      </c>
      <c r="N30" s="39">
        <v>95</v>
      </c>
      <c r="O30" s="33">
        <f t="shared" si="6"/>
        <v>0</v>
      </c>
      <c r="P30" s="39" t="s">
        <v>6</v>
      </c>
      <c r="Q30" s="68">
        <v>4.5999999999999996</v>
      </c>
      <c r="R30" s="68">
        <v>3</v>
      </c>
      <c r="S30" s="68">
        <v>3.6</v>
      </c>
      <c r="T30" s="69">
        <v>1248</v>
      </c>
      <c r="U30" s="39" t="s">
        <v>74</v>
      </c>
      <c r="V30" s="39" t="s">
        <v>75</v>
      </c>
      <c r="W30" s="33">
        <v>10.7</v>
      </c>
      <c r="X30" s="33">
        <v>180</v>
      </c>
      <c r="Y30" s="42" t="s">
        <v>139</v>
      </c>
    </row>
    <row r="31" spans="1:25" s="31" customFormat="1" ht="28.25" customHeight="1">
      <c r="A31" s="38" t="str">
        <f t="shared" si="5"/>
        <v>1500963</v>
      </c>
      <c r="B31" s="33">
        <v>150</v>
      </c>
      <c r="C31" s="143" t="s">
        <v>381</v>
      </c>
      <c r="D31" s="33">
        <v>3</v>
      </c>
      <c r="E31" s="93"/>
      <c r="F31" s="134" t="e">
        <f>#REF!</f>
        <v>#REF!</v>
      </c>
      <c r="G31" s="67">
        <v>500</v>
      </c>
      <c r="H31" s="63" t="s">
        <v>281</v>
      </c>
      <c r="I31" s="77" t="e">
        <f>#REF!</f>
        <v>#REF!</v>
      </c>
      <c r="J31" s="61" t="e">
        <f t="shared" si="4"/>
        <v>#REF!</v>
      </c>
      <c r="K31" s="62">
        <v>960</v>
      </c>
      <c r="L31" s="136">
        <v>390</v>
      </c>
      <c r="M31" s="137">
        <v>390</v>
      </c>
      <c r="N31" s="39">
        <v>95</v>
      </c>
      <c r="O31" s="33">
        <f t="shared" si="6"/>
        <v>0</v>
      </c>
      <c r="P31" s="39" t="s">
        <v>6</v>
      </c>
      <c r="Q31" s="68">
        <v>4.5999999999999996</v>
      </c>
      <c r="R31" s="68">
        <v>3</v>
      </c>
      <c r="S31" s="68">
        <v>3.6</v>
      </c>
      <c r="T31" s="69">
        <v>1248</v>
      </c>
      <c r="U31" s="39" t="s">
        <v>74</v>
      </c>
      <c r="V31" s="39" t="s">
        <v>75</v>
      </c>
      <c r="W31" s="33">
        <v>10.7</v>
      </c>
      <c r="X31" s="33">
        <v>180</v>
      </c>
      <c r="Y31" s="31" t="s">
        <v>576</v>
      </c>
    </row>
    <row r="32" spans="1:25" s="31" customFormat="1" ht="28.25" customHeight="1">
      <c r="A32" s="38" t="str">
        <f t="shared" si="5"/>
        <v>1500S63</v>
      </c>
      <c r="B32" s="33">
        <v>150</v>
      </c>
      <c r="C32" s="143" t="s">
        <v>382</v>
      </c>
      <c r="D32" s="33">
        <v>3</v>
      </c>
      <c r="E32" s="93"/>
      <c r="F32" s="134" t="e">
        <f>#REF!</f>
        <v>#REF!</v>
      </c>
      <c r="G32" s="67">
        <v>500</v>
      </c>
      <c r="H32" s="63" t="s">
        <v>303</v>
      </c>
      <c r="I32" s="77" t="e">
        <f>#REF!</f>
        <v>#REF!</v>
      </c>
      <c r="J32" s="61" t="e">
        <f t="shared" si="4"/>
        <v>#REF!</v>
      </c>
      <c r="K32" s="62">
        <v>960</v>
      </c>
      <c r="L32" s="136">
        <v>390</v>
      </c>
      <c r="M32" s="137">
        <v>390</v>
      </c>
      <c r="N32" s="39">
        <v>95</v>
      </c>
      <c r="O32" s="33">
        <f t="shared" si="6"/>
        <v>0</v>
      </c>
      <c r="P32" s="39" t="s">
        <v>6</v>
      </c>
      <c r="Q32" s="68">
        <v>4.5999999999999996</v>
      </c>
      <c r="R32" s="68">
        <v>3</v>
      </c>
      <c r="S32" s="68">
        <v>3.6</v>
      </c>
      <c r="T32" s="69">
        <v>1248</v>
      </c>
      <c r="U32" s="39" t="s">
        <v>74</v>
      </c>
      <c r="V32" s="39" t="s">
        <v>75</v>
      </c>
      <c r="W32" s="33">
        <v>10.7</v>
      </c>
      <c r="X32" s="33">
        <v>180</v>
      </c>
      <c r="Y32" s="42" t="s">
        <v>580</v>
      </c>
    </row>
    <row r="33" spans="1:25" s="98" customFormat="1" ht="18" customHeight="1">
      <c r="O33" s="94"/>
    </row>
    <row r="34" spans="1:25" s="31" customFormat="1" ht="28.25" customHeight="1">
      <c r="A34" s="38" t="str">
        <f t="shared" ref="A34:A38" si="7">B34&amp;C34&amp;D34</f>
        <v>1505733</v>
      </c>
      <c r="B34" s="33">
        <v>150</v>
      </c>
      <c r="C34" s="66" t="s">
        <v>383</v>
      </c>
      <c r="D34" s="33">
        <v>3</v>
      </c>
      <c r="E34" s="93"/>
      <c r="F34" s="134" t="e">
        <f>#REF!</f>
        <v>#REF!</v>
      </c>
      <c r="G34" s="67" t="s">
        <v>30</v>
      </c>
      <c r="H34" s="63" t="s">
        <v>282</v>
      </c>
      <c r="I34" s="80" t="e">
        <f>#REF!</f>
        <v>#REF!</v>
      </c>
      <c r="J34" s="61" t="e">
        <f>I34-K34</f>
        <v>#REF!</v>
      </c>
      <c r="K34" s="62">
        <v>897.84985919999986</v>
      </c>
      <c r="L34" s="136">
        <v>390</v>
      </c>
      <c r="M34" s="137">
        <v>390</v>
      </c>
      <c r="N34" s="39">
        <v>117</v>
      </c>
      <c r="O34" s="33">
        <f t="shared" ref="O34:O38" si="8">IF(N34&lt;=100,0,IF(N34&lt;=120,N34*0.9,IF(N34&lt;=140,N34*1.1,IF(N34&lt;=160,N34*1.7,IF(N34&lt;=180,N34*2.25,IF(N34&lt;=200,N34*2.55,IF(N34&lt;=250,N34*2.8,N34*3.4)))))))</f>
        <v>105.3</v>
      </c>
      <c r="P34" s="39" t="s">
        <v>5</v>
      </c>
      <c r="Q34" s="68">
        <v>6.3</v>
      </c>
      <c r="R34" s="39">
        <v>4.3</v>
      </c>
      <c r="S34" s="68">
        <v>5</v>
      </c>
      <c r="T34" s="69">
        <v>1242</v>
      </c>
      <c r="U34" s="39" t="s">
        <v>27</v>
      </c>
      <c r="V34" s="39" t="s">
        <v>17</v>
      </c>
      <c r="W34" s="33">
        <v>12.9</v>
      </c>
      <c r="X34" s="33">
        <v>160</v>
      </c>
      <c r="Y34" s="42" t="s">
        <v>577</v>
      </c>
    </row>
    <row r="35" spans="1:25" s="31" customFormat="1" ht="28.25" customHeight="1">
      <c r="A35" s="38" t="str">
        <f t="shared" si="7"/>
        <v>1505933</v>
      </c>
      <c r="B35" s="33">
        <v>150</v>
      </c>
      <c r="C35" s="66" t="s">
        <v>384</v>
      </c>
      <c r="D35" s="33">
        <v>3</v>
      </c>
      <c r="E35" s="93"/>
      <c r="F35" s="134" t="e">
        <f>#REF!</f>
        <v>#REF!</v>
      </c>
      <c r="G35" s="67" t="s">
        <v>30</v>
      </c>
      <c r="H35" s="63" t="s">
        <v>279</v>
      </c>
      <c r="I35" s="80" t="e">
        <f>#REF!</f>
        <v>#REF!</v>
      </c>
      <c r="J35" s="61" t="e">
        <f>I35-K35</f>
        <v>#REF!</v>
      </c>
      <c r="K35" s="62">
        <v>983.49003407999999</v>
      </c>
      <c r="L35" s="136">
        <v>390</v>
      </c>
      <c r="M35" s="137">
        <v>390</v>
      </c>
      <c r="N35" s="39">
        <v>117</v>
      </c>
      <c r="O35" s="33">
        <f t="shared" si="8"/>
        <v>105.3</v>
      </c>
      <c r="P35" s="39" t="s">
        <v>5</v>
      </c>
      <c r="Q35" s="68">
        <v>6.3</v>
      </c>
      <c r="R35" s="39">
        <v>4.3</v>
      </c>
      <c r="S35" s="68">
        <v>5</v>
      </c>
      <c r="T35" s="69">
        <v>1242</v>
      </c>
      <c r="U35" s="39" t="s">
        <v>27</v>
      </c>
      <c r="V35" s="39" t="s">
        <v>17</v>
      </c>
      <c r="W35" s="33">
        <v>12.9</v>
      </c>
      <c r="X35" s="33">
        <v>160</v>
      </c>
      <c r="Y35" s="31" t="s">
        <v>575</v>
      </c>
    </row>
    <row r="36" spans="1:25" s="31" customFormat="1" ht="28.25" customHeight="1">
      <c r="A36" s="38" t="str">
        <f t="shared" si="7"/>
        <v>1505913</v>
      </c>
      <c r="B36" s="33">
        <v>150</v>
      </c>
      <c r="C36" s="66" t="s">
        <v>385</v>
      </c>
      <c r="D36" s="33">
        <v>3</v>
      </c>
      <c r="E36" s="93"/>
      <c r="F36" s="134" t="e">
        <f>#REF!</f>
        <v>#REF!</v>
      </c>
      <c r="G36" s="67" t="s">
        <v>30</v>
      </c>
      <c r="H36" s="63" t="s">
        <v>276</v>
      </c>
      <c r="I36" s="80" t="e">
        <f>#REF!</f>
        <v>#REF!</v>
      </c>
      <c r="J36" s="61" t="e">
        <f>I36-K36</f>
        <v>#REF!</v>
      </c>
      <c r="K36" s="62">
        <v>300</v>
      </c>
      <c r="L36" s="136">
        <v>390</v>
      </c>
      <c r="M36" s="137">
        <v>390</v>
      </c>
      <c r="N36" s="39">
        <v>95</v>
      </c>
      <c r="O36" s="33">
        <f t="shared" si="8"/>
        <v>0</v>
      </c>
      <c r="P36" s="39" t="s">
        <v>5</v>
      </c>
      <c r="Q36" s="68">
        <v>4.9000000000000004</v>
      </c>
      <c r="R36" s="39">
        <v>3.7</v>
      </c>
      <c r="S36" s="68">
        <v>4.0999999999999996</v>
      </c>
      <c r="T36" s="69">
        <v>875</v>
      </c>
      <c r="U36" s="39" t="s">
        <v>85</v>
      </c>
      <c r="V36" s="39" t="s">
        <v>86</v>
      </c>
      <c r="W36" s="33">
        <v>11</v>
      </c>
      <c r="X36" s="33">
        <v>173</v>
      </c>
      <c r="Y36" s="31" t="s">
        <v>575</v>
      </c>
    </row>
    <row r="37" spans="1:25" s="31" customFormat="1" ht="28.25" customHeight="1">
      <c r="A37" s="38" t="str">
        <f t="shared" si="7"/>
        <v>1505473</v>
      </c>
      <c r="B37" s="33">
        <v>150</v>
      </c>
      <c r="C37" s="66" t="s">
        <v>401</v>
      </c>
      <c r="D37" s="33">
        <v>3</v>
      </c>
      <c r="E37" s="93"/>
      <c r="F37" s="134" t="e">
        <f>#REF!</f>
        <v>#REF!</v>
      </c>
      <c r="G37" s="67" t="s">
        <v>30</v>
      </c>
      <c r="H37" s="63" t="s">
        <v>297</v>
      </c>
      <c r="I37" s="80" t="e">
        <f>#REF!</f>
        <v>#REF!</v>
      </c>
      <c r="J37" s="61" t="e">
        <f>I37-K37</f>
        <v>#REF!</v>
      </c>
      <c r="K37" s="62">
        <v>300</v>
      </c>
      <c r="L37" s="136">
        <v>390</v>
      </c>
      <c r="M37" s="137">
        <v>390</v>
      </c>
      <c r="N37" s="39">
        <v>99</v>
      </c>
      <c r="O37" s="33">
        <f t="shared" si="8"/>
        <v>0</v>
      </c>
      <c r="P37" s="39" t="s">
        <v>5</v>
      </c>
      <c r="Q37" s="68">
        <v>4.9000000000000004</v>
      </c>
      <c r="R37" s="39">
        <v>3.7</v>
      </c>
      <c r="S37" s="68">
        <v>4.0999999999999996</v>
      </c>
      <c r="T37" s="69">
        <v>875</v>
      </c>
      <c r="U37" s="39" t="s">
        <v>85</v>
      </c>
      <c r="V37" s="39" t="s">
        <v>86</v>
      </c>
      <c r="W37" s="33">
        <v>11</v>
      </c>
      <c r="X37" s="33">
        <v>173</v>
      </c>
      <c r="Y37" s="31" t="s">
        <v>575</v>
      </c>
    </row>
    <row r="38" spans="1:25" s="31" customFormat="1" ht="28.25" customHeight="1">
      <c r="A38" s="38" t="str">
        <f t="shared" si="7"/>
        <v>1505963</v>
      </c>
      <c r="B38" s="33">
        <v>150</v>
      </c>
      <c r="C38" s="66" t="s">
        <v>386</v>
      </c>
      <c r="D38" s="33">
        <v>3</v>
      </c>
      <c r="E38" s="93"/>
      <c r="F38" s="134" t="e">
        <f>#REF!</f>
        <v>#REF!</v>
      </c>
      <c r="G38" s="67" t="s">
        <v>30</v>
      </c>
      <c r="H38" s="63" t="s">
        <v>281</v>
      </c>
      <c r="I38" s="80" t="e">
        <f>#REF!</f>
        <v>#REF!</v>
      </c>
      <c r="J38" s="61" t="e">
        <f>I38-K38</f>
        <v>#REF!</v>
      </c>
      <c r="K38" s="62">
        <v>960</v>
      </c>
      <c r="L38" s="136">
        <v>390</v>
      </c>
      <c r="M38" s="137">
        <v>390</v>
      </c>
      <c r="N38" s="39">
        <v>95</v>
      </c>
      <c r="O38" s="33">
        <f t="shared" si="8"/>
        <v>0</v>
      </c>
      <c r="P38" s="39" t="s">
        <v>6</v>
      </c>
      <c r="Q38" s="68">
        <v>4.5999999999999996</v>
      </c>
      <c r="R38" s="68">
        <v>3</v>
      </c>
      <c r="S38" s="68">
        <v>3.6</v>
      </c>
      <c r="T38" s="69">
        <v>1248</v>
      </c>
      <c r="U38" s="39" t="s">
        <v>74</v>
      </c>
      <c r="V38" s="39" t="s">
        <v>75</v>
      </c>
      <c r="W38" s="33">
        <v>10.7</v>
      </c>
      <c r="X38" s="33">
        <v>180</v>
      </c>
      <c r="Y38" s="31" t="s">
        <v>575</v>
      </c>
    </row>
    <row r="39" spans="1:25" s="98" customFormat="1" ht="15.5" customHeight="1">
      <c r="A39" s="94"/>
      <c r="B39" s="94"/>
      <c r="C39" s="94"/>
      <c r="D39" s="94"/>
      <c r="E39" s="93"/>
      <c r="F39" s="124"/>
      <c r="G39" s="124"/>
      <c r="H39" s="124"/>
      <c r="I39" s="124"/>
      <c r="J39" s="95"/>
      <c r="K39" s="96"/>
      <c r="L39" s="97"/>
      <c r="M39" s="97"/>
      <c r="O39" s="94"/>
      <c r="T39" s="99"/>
      <c r="U39" s="94"/>
      <c r="V39" s="94"/>
      <c r="W39" s="94"/>
      <c r="X39" s="94"/>
      <c r="Y39" s="89"/>
    </row>
    <row r="40" spans="1:25" ht="28.25" customHeight="1">
      <c r="A40" s="31" t="str">
        <f t="shared" ref="A40:A52" si="9">B40&amp;C40&amp;D40</f>
        <v>33012J2</v>
      </c>
      <c r="B40" s="33">
        <v>330</v>
      </c>
      <c r="C40" s="55" t="s">
        <v>259</v>
      </c>
      <c r="D40" s="39">
        <v>2</v>
      </c>
      <c r="E40" s="93"/>
      <c r="F40" s="134" t="e">
        <f>#REF!</f>
        <v>#REF!</v>
      </c>
      <c r="G40" s="37" t="s">
        <v>258</v>
      </c>
      <c r="H40" s="63" t="s">
        <v>263</v>
      </c>
      <c r="I40" s="78" t="e">
        <f>#REF!</f>
        <v>#REF!</v>
      </c>
      <c r="J40" s="123" t="e">
        <f t="shared" ref="J40:J54" si="10">I40-K40</f>
        <v>#REF!</v>
      </c>
      <c r="K40" s="62">
        <v>960</v>
      </c>
      <c r="L40" s="138">
        <v>510</v>
      </c>
      <c r="M40" s="138">
        <v>380</v>
      </c>
      <c r="N40" s="33">
        <v>145</v>
      </c>
      <c r="O40" s="39">
        <f t="shared" ref="O40:O52" si="11">IF(N40&lt;=100,0,IF(N40&lt;=120,N40*0.9,IF(N40&lt;=140,N40*1.1,IF(N40&lt;=160,N40*1.7,IF(N40&lt;=180,N40*2.25,IF(N40&lt;=200,N40*2.55,IF(N40&lt;=250,N40*2.8,N40*3.4)))))))</f>
        <v>246.5</v>
      </c>
      <c r="P40" s="39" t="s">
        <v>5</v>
      </c>
      <c r="Q40" s="58">
        <v>8.3000000000000007</v>
      </c>
      <c r="R40" s="58">
        <v>5</v>
      </c>
      <c r="S40" s="58">
        <v>6.2</v>
      </c>
      <c r="T40" s="59">
        <v>1368</v>
      </c>
      <c r="U40" s="33" t="s">
        <v>116</v>
      </c>
      <c r="V40" s="33" t="s">
        <v>266</v>
      </c>
      <c r="W40" s="33">
        <v>12.8</v>
      </c>
      <c r="X40" s="33">
        <v>170</v>
      </c>
      <c r="Y40" s="70" t="s">
        <v>268</v>
      </c>
    </row>
    <row r="41" spans="1:25" ht="28.25" customHeight="1">
      <c r="A41" s="31" t="str">
        <f t="shared" si="9"/>
        <v>33014J2</v>
      </c>
      <c r="B41" s="33">
        <v>330</v>
      </c>
      <c r="C41" s="55" t="s">
        <v>260</v>
      </c>
      <c r="D41" s="39">
        <v>2</v>
      </c>
      <c r="E41" s="93"/>
      <c r="F41" s="134" t="e">
        <f>#REF!</f>
        <v>#REF!</v>
      </c>
      <c r="G41" s="37" t="s">
        <v>258</v>
      </c>
      <c r="H41" s="63" t="s">
        <v>264</v>
      </c>
      <c r="I41" s="78" t="e">
        <f>#REF!</f>
        <v>#REF!</v>
      </c>
      <c r="J41" s="123" t="e">
        <f t="shared" si="10"/>
        <v>#REF!</v>
      </c>
      <c r="K41" s="62">
        <v>960</v>
      </c>
      <c r="L41" s="138">
        <v>510</v>
      </c>
      <c r="M41" s="138">
        <v>380</v>
      </c>
      <c r="N41" s="33">
        <v>145</v>
      </c>
      <c r="O41" s="39">
        <f t="shared" si="11"/>
        <v>246.5</v>
      </c>
      <c r="P41" s="39" t="s">
        <v>5</v>
      </c>
      <c r="Q41" s="58">
        <v>8.3000000000000007</v>
      </c>
      <c r="R41" s="58">
        <v>5</v>
      </c>
      <c r="S41" s="58">
        <v>6.2</v>
      </c>
      <c r="T41" s="59">
        <v>1368</v>
      </c>
      <c r="U41" s="33" t="s">
        <v>116</v>
      </c>
      <c r="V41" s="33" t="s">
        <v>266</v>
      </c>
      <c r="W41" s="33">
        <v>12.8</v>
      </c>
      <c r="X41" s="33">
        <v>170</v>
      </c>
      <c r="Y41" s="70" t="s">
        <v>269</v>
      </c>
    </row>
    <row r="42" spans="1:25" ht="28.25" customHeight="1">
      <c r="A42" s="31" t="str">
        <f>B42&amp;C42&amp;D42</f>
        <v>33014C2</v>
      </c>
      <c r="B42" s="33">
        <v>330</v>
      </c>
      <c r="C42" s="55" t="s">
        <v>447</v>
      </c>
      <c r="D42" s="39">
        <v>2</v>
      </c>
      <c r="E42" s="93"/>
      <c r="F42" s="134" t="e">
        <f>#REF!</f>
        <v>#REF!</v>
      </c>
      <c r="G42" s="37" t="s">
        <v>258</v>
      </c>
      <c r="H42" s="63" t="s">
        <v>456</v>
      </c>
      <c r="I42" s="78" t="e">
        <f>#REF!</f>
        <v>#REF!</v>
      </c>
      <c r="J42" s="123" t="e">
        <f t="shared" si="10"/>
        <v>#REF!</v>
      </c>
      <c r="K42" s="62">
        <v>300</v>
      </c>
      <c r="L42" s="138">
        <v>440</v>
      </c>
      <c r="M42" s="138">
        <v>220</v>
      </c>
      <c r="N42" s="33" t="s">
        <v>448</v>
      </c>
      <c r="O42" s="39">
        <v>94.5</v>
      </c>
      <c r="P42" s="39" t="s">
        <v>430</v>
      </c>
      <c r="Q42" s="58" t="s">
        <v>449</v>
      </c>
      <c r="R42" s="58" t="s">
        <v>450</v>
      </c>
      <c r="S42" s="58" t="s">
        <v>451</v>
      </c>
      <c r="T42" s="59">
        <v>875</v>
      </c>
      <c r="U42" s="33" t="s">
        <v>431</v>
      </c>
      <c r="V42" s="33" t="s">
        <v>452</v>
      </c>
      <c r="W42" s="33" t="s">
        <v>453</v>
      </c>
      <c r="X42" s="33" t="s">
        <v>454</v>
      </c>
      <c r="Y42" s="70" t="s">
        <v>455</v>
      </c>
    </row>
    <row r="43" spans="1:25" ht="28.25" customHeight="1">
      <c r="A43" s="31" t="str">
        <f t="shared" si="9"/>
        <v>33014M2</v>
      </c>
      <c r="B43" s="33">
        <v>330</v>
      </c>
      <c r="C43" s="55" t="s">
        <v>414</v>
      </c>
      <c r="D43" s="39">
        <v>2</v>
      </c>
      <c r="E43" s="93"/>
      <c r="F43" s="134" t="e">
        <f>#REF!</f>
        <v>#REF!</v>
      </c>
      <c r="G43" s="37" t="s">
        <v>258</v>
      </c>
      <c r="H43" s="63" t="s">
        <v>405</v>
      </c>
      <c r="I43" s="78" t="e">
        <f>#REF!</f>
        <v>#REF!</v>
      </c>
      <c r="J43" s="123" t="e">
        <f t="shared" si="10"/>
        <v>#REF!</v>
      </c>
      <c r="K43" s="62">
        <v>960</v>
      </c>
      <c r="L43" s="138">
        <v>510</v>
      </c>
      <c r="M43" s="138">
        <v>380</v>
      </c>
      <c r="N43" s="33">
        <v>159</v>
      </c>
      <c r="O43" s="39">
        <f t="shared" si="11"/>
        <v>270.3</v>
      </c>
      <c r="P43" s="39" t="s">
        <v>5</v>
      </c>
      <c r="Q43" s="58">
        <v>9.1</v>
      </c>
      <c r="R43" s="58">
        <v>5.6</v>
      </c>
      <c r="S43" s="58">
        <v>6.9</v>
      </c>
      <c r="T43" s="59">
        <v>1368</v>
      </c>
      <c r="U43" s="33" t="s">
        <v>136</v>
      </c>
      <c r="V43" s="33" t="s">
        <v>413</v>
      </c>
      <c r="W43" s="33">
        <v>10.1</v>
      </c>
      <c r="X43" s="33">
        <v>192</v>
      </c>
      <c r="Y43" s="70" t="s">
        <v>269</v>
      </c>
    </row>
    <row r="44" spans="1:25" ht="28.25" customHeight="1">
      <c r="A44" s="31" t="str">
        <f t="shared" si="9"/>
        <v>33017M2</v>
      </c>
      <c r="B44" s="33">
        <v>330</v>
      </c>
      <c r="C44" s="55" t="s">
        <v>415</v>
      </c>
      <c r="D44" s="39">
        <v>2</v>
      </c>
      <c r="E44" s="93"/>
      <c r="F44" s="134" t="e">
        <f>#REF!</f>
        <v>#REF!</v>
      </c>
      <c r="G44" s="37" t="s">
        <v>258</v>
      </c>
      <c r="H44" s="63" t="s">
        <v>406</v>
      </c>
      <c r="I44" s="78" t="e">
        <f>#REF!</f>
        <v>#REF!</v>
      </c>
      <c r="J44" s="123" t="e">
        <f t="shared" si="10"/>
        <v>#REF!</v>
      </c>
      <c r="K44" s="62">
        <v>960</v>
      </c>
      <c r="L44" s="138">
        <v>510</v>
      </c>
      <c r="M44" s="138">
        <v>380</v>
      </c>
      <c r="N44" s="33">
        <v>159</v>
      </c>
      <c r="O44" s="39">
        <f t="shared" si="11"/>
        <v>270.3</v>
      </c>
      <c r="P44" s="39" t="s">
        <v>5</v>
      </c>
      <c r="Q44" s="58">
        <v>9.1</v>
      </c>
      <c r="R44" s="58">
        <v>5.6</v>
      </c>
      <c r="S44" s="58">
        <v>6.9</v>
      </c>
      <c r="T44" s="59">
        <v>1368</v>
      </c>
      <c r="U44" s="33" t="s">
        <v>136</v>
      </c>
      <c r="V44" s="33" t="s">
        <v>413</v>
      </c>
      <c r="W44" s="33">
        <v>10.1</v>
      </c>
      <c r="X44" s="33">
        <v>192</v>
      </c>
      <c r="Y44" s="70" t="s">
        <v>581</v>
      </c>
    </row>
    <row r="45" spans="1:25" ht="28.25" customHeight="1">
      <c r="A45" s="31" t="str">
        <f>B45&amp;C45&amp;D45</f>
        <v>33016M2</v>
      </c>
      <c r="B45" s="33">
        <v>330</v>
      </c>
      <c r="C45" s="55" t="s">
        <v>416</v>
      </c>
      <c r="D45" s="39">
        <v>2</v>
      </c>
      <c r="E45" s="93"/>
      <c r="F45" s="134" t="e">
        <f>#REF!</f>
        <v>#REF!</v>
      </c>
      <c r="G45" s="37" t="s">
        <v>258</v>
      </c>
      <c r="H45" s="63" t="s">
        <v>407</v>
      </c>
      <c r="I45" s="78" t="e">
        <f>#REF!</f>
        <v>#REF!</v>
      </c>
      <c r="J45" s="123" t="e">
        <f t="shared" si="10"/>
        <v>#REF!</v>
      </c>
      <c r="K45" s="62">
        <v>960</v>
      </c>
      <c r="L45" s="138">
        <v>510</v>
      </c>
      <c r="M45" s="138">
        <v>380</v>
      </c>
      <c r="N45" s="33">
        <v>163</v>
      </c>
      <c r="O45" s="39">
        <f>IF(N45&lt;=100,0,IF(N45&lt;=120,N45*0.9,IF(N45&lt;=140,N45*1.1,IF(N45&lt;=160,N45*1.7,IF(N45&lt;=180,N45*2.25,IF(N45&lt;=200,N45*2.55,IF(N45&lt;=250,N45*2.8,N45*3.4)))))))</f>
        <v>366.75</v>
      </c>
      <c r="P45" s="39" t="s">
        <v>5</v>
      </c>
      <c r="Q45" s="58">
        <v>9.3000000000000007</v>
      </c>
      <c r="R45" s="58">
        <v>5.7</v>
      </c>
      <c r="S45" s="58">
        <v>7</v>
      </c>
      <c r="T45" s="59">
        <v>1368</v>
      </c>
      <c r="U45" s="33" t="s">
        <v>136</v>
      </c>
      <c r="V45" s="33" t="s">
        <v>413</v>
      </c>
      <c r="W45" s="33">
        <v>10.1</v>
      </c>
      <c r="X45" s="33">
        <v>192</v>
      </c>
      <c r="Y45" s="70" t="s">
        <v>326</v>
      </c>
    </row>
    <row r="46" spans="1:25" ht="28.25" customHeight="1">
      <c r="A46" s="31" t="str">
        <f t="shared" si="9"/>
        <v>33014R2</v>
      </c>
      <c r="B46" s="33">
        <v>330</v>
      </c>
      <c r="C46" s="55" t="s">
        <v>261</v>
      </c>
      <c r="D46" s="39">
        <v>2</v>
      </c>
      <c r="E46" s="93"/>
      <c r="F46" s="134" t="e">
        <f>#REF!</f>
        <v>#REF!</v>
      </c>
      <c r="G46" s="37" t="s">
        <v>258</v>
      </c>
      <c r="H46" s="63" t="s">
        <v>277</v>
      </c>
      <c r="I46" s="78" t="e">
        <f>#REF!</f>
        <v>#REF!</v>
      </c>
      <c r="J46" s="123" t="e">
        <f t="shared" si="10"/>
        <v>#REF!</v>
      </c>
      <c r="K46" s="62">
        <v>960</v>
      </c>
      <c r="L46" s="138">
        <v>510</v>
      </c>
      <c r="M46" s="138">
        <v>380</v>
      </c>
      <c r="N46" s="33">
        <v>110</v>
      </c>
      <c r="O46" s="39">
        <f t="shared" si="11"/>
        <v>99</v>
      </c>
      <c r="P46" s="39" t="s">
        <v>6</v>
      </c>
      <c r="Q46" s="58">
        <v>5</v>
      </c>
      <c r="R46" s="58">
        <v>3.7</v>
      </c>
      <c r="S46" s="58">
        <v>4.2</v>
      </c>
      <c r="T46" s="59">
        <v>1248</v>
      </c>
      <c r="U46" s="33" t="s">
        <v>265</v>
      </c>
      <c r="V46" s="33" t="s">
        <v>267</v>
      </c>
      <c r="W46" s="33">
        <v>14.9</v>
      </c>
      <c r="X46" s="33">
        <v>165</v>
      </c>
      <c r="Y46" s="70" t="s">
        <v>327</v>
      </c>
    </row>
    <row r="47" spans="1:25" ht="28.25" customHeight="1">
      <c r="A47" s="31" t="str">
        <f t="shared" si="9"/>
        <v>33017R2</v>
      </c>
      <c r="B47" s="33">
        <v>330</v>
      </c>
      <c r="C47" s="55" t="s">
        <v>262</v>
      </c>
      <c r="D47" s="39">
        <v>2</v>
      </c>
      <c r="E47" s="93"/>
      <c r="F47" s="134" t="e">
        <f>#REF!</f>
        <v>#REF!</v>
      </c>
      <c r="G47" s="37" t="s">
        <v>258</v>
      </c>
      <c r="H47" s="63" t="s">
        <v>278</v>
      </c>
      <c r="I47" s="78" t="e">
        <f>#REF!</f>
        <v>#REF!</v>
      </c>
      <c r="J47" s="123" t="e">
        <f t="shared" si="10"/>
        <v>#REF!</v>
      </c>
      <c r="K47" s="62">
        <v>960</v>
      </c>
      <c r="L47" s="138">
        <v>510</v>
      </c>
      <c r="M47" s="138">
        <v>380</v>
      </c>
      <c r="N47" s="33">
        <v>110</v>
      </c>
      <c r="O47" s="39">
        <f t="shared" si="11"/>
        <v>99</v>
      </c>
      <c r="P47" s="39" t="s">
        <v>6</v>
      </c>
      <c r="Q47" s="58">
        <v>5</v>
      </c>
      <c r="R47" s="58">
        <v>3.7</v>
      </c>
      <c r="S47" s="58">
        <v>4.2</v>
      </c>
      <c r="T47" s="59">
        <v>1248</v>
      </c>
      <c r="U47" s="33" t="s">
        <v>265</v>
      </c>
      <c r="V47" s="33" t="s">
        <v>267</v>
      </c>
      <c r="W47" s="33">
        <v>14.9</v>
      </c>
      <c r="X47" s="33">
        <v>165</v>
      </c>
      <c r="Y47" s="70" t="s">
        <v>581</v>
      </c>
    </row>
    <row r="48" spans="1:25" ht="28.25" customHeight="1">
      <c r="A48" s="31" t="str">
        <f t="shared" si="9"/>
        <v>33014S2</v>
      </c>
      <c r="B48" s="33">
        <v>330</v>
      </c>
      <c r="C48" s="55" t="s">
        <v>313</v>
      </c>
      <c r="D48" s="39">
        <v>2</v>
      </c>
      <c r="E48" s="93"/>
      <c r="F48" s="134" t="e">
        <f>#REF!</f>
        <v>#REF!</v>
      </c>
      <c r="G48" s="37" t="s">
        <v>258</v>
      </c>
      <c r="H48" s="63" t="s">
        <v>309</v>
      </c>
      <c r="I48" s="78" t="e">
        <f>#REF!</f>
        <v>#REF!</v>
      </c>
      <c r="J48" s="123" t="e">
        <f t="shared" si="10"/>
        <v>#REF!</v>
      </c>
      <c r="K48" s="62">
        <v>960</v>
      </c>
      <c r="L48" s="138">
        <v>510</v>
      </c>
      <c r="M48" s="138">
        <v>380</v>
      </c>
      <c r="N48" s="33">
        <v>105</v>
      </c>
      <c r="O48" s="39">
        <f t="shared" si="11"/>
        <v>94.5</v>
      </c>
      <c r="P48" s="39" t="s">
        <v>6</v>
      </c>
      <c r="Q48" s="58">
        <v>4.5</v>
      </c>
      <c r="R48" s="58">
        <v>3.7</v>
      </c>
      <c r="S48" s="58">
        <v>4</v>
      </c>
      <c r="T48" s="59">
        <v>1248</v>
      </c>
      <c r="U48" s="33" t="s">
        <v>265</v>
      </c>
      <c r="V48" s="33" t="s">
        <v>267</v>
      </c>
      <c r="W48" s="33">
        <v>15.1</v>
      </c>
      <c r="X48" s="33">
        <v>164</v>
      </c>
      <c r="Y48" s="70" t="s">
        <v>269</v>
      </c>
    </row>
    <row r="49" spans="1:25" ht="28.25" customHeight="1">
      <c r="A49" s="31" t="str">
        <f t="shared" si="9"/>
        <v>33017S2</v>
      </c>
      <c r="B49" s="33">
        <v>330</v>
      </c>
      <c r="C49" s="55" t="s">
        <v>314</v>
      </c>
      <c r="D49" s="39">
        <v>2</v>
      </c>
      <c r="E49" s="93"/>
      <c r="F49" s="134" t="e">
        <f>#REF!</f>
        <v>#REF!</v>
      </c>
      <c r="G49" s="37" t="s">
        <v>258</v>
      </c>
      <c r="H49" s="63" t="s">
        <v>310</v>
      </c>
      <c r="I49" s="78" t="e">
        <f>#REF!</f>
        <v>#REF!</v>
      </c>
      <c r="J49" s="123" t="e">
        <f t="shared" si="10"/>
        <v>#REF!</v>
      </c>
      <c r="K49" s="62">
        <v>960</v>
      </c>
      <c r="L49" s="138">
        <v>510</v>
      </c>
      <c r="M49" s="138">
        <v>380</v>
      </c>
      <c r="N49" s="33">
        <v>105</v>
      </c>
      <c r="O49" s="39">
        <f t="shared" si="11"/>
        <v>94.5</v>
      </c>
      <c r="P49" s="39" t="s">
        <v>6</v>
      </c>
      <c r="Q49" s="58">
        <v>4.5</v>
      </c>
      <c r="R49" s="58">
        <v>3.7</v>
      </c>
      <c r="S49" s="58">
        <v>4</v>
      </c>
      <c r="T49" s="59">
        <v>1248</v>
      </c>
      <c r="U49" s="33" t="s">
        <v>265</v>
      </c>
      <c r="V49" s="33" t="s">
        <v>267</v>
      </c>
      <c r="W49" s="33">
        <v>15.1</v>
      </c>
      <c r="X49" s="33">
        <v>164</v>
      </c>
      <c r="Y49" s="70" t="s">
        <v>581</v>
      </c>
    </row>
    <row r="50" spans="1:25" ht="28.25" customHeight="1">
      <c r="A50" s="31" t="str">
        <f>B50&amp;C50&amp;D50</f>
        <v>33016S2</v>
      </c>
      <c r="B50" s="33">
        <v>330</v>
      </c>
      <c r="C50" s="55" t="s">
        <v>329</v>
      </c>
      <c r="D50" s="39">
        <v>2</v>
      </c>
      <c r="E50" s="93"/>
      <c r="F50" s="134" t="e">
        <f>#REF!</f>
        <v>#REF!</v>
      </c>
      <c r="G50" s="37" t="s">
        <v>258</v>
      </c>
      <c r="H50" s="63" t="s">
        <v>328</v>
      </c>
      <c r="I50" s="78" t="e">
        <f>#REF!</f>
        <v>#REF!</v>
      </c>
      <c r="J50" s="123" t="e">
        <f t="shared" si="10"/>
        <v>#REF!</v>
      </c>
      <c r="K50" s="62">
        <v>960</v>
      </c>
      <c r="L50" s="138">
        <v>510</v>
      </c>
      <c r="M50" s="138">
        <v>380</v>
      </c>
      <c r="N50" s="33">
        <v>109</v>
      </c>
      <c r="O50" s="39">
        <f>IF(N50&lt;=100,0,IF(N50&lt;=120,N50*0.9,IF(N50&lt;=140,N50*1.1,IF(N50&lt;=160,N50*1.7,IF(N50&lt;=180,N50*2.25,IF(N50&lt;=200,N50*2.55,IF(N50&lt;=250,N50*2.8,N50*3.4)))))))</f>
        <v>98.100000000000009</v>
      </c>
      <c r="P50" s="39" t="s">
        <v>6</v>
      </c>
      <c r="Q50" s="58">
        <v>4.7</v>
      </c>
      <c r="R50" s="58">
        <v>3.9</v>
      </c>
      <c r="S50" s="58">
        <v>4.2</v>
      </c>
      <c r="T50" s="59">
        <v>1248</v>
      </c>
      <c r="U50" s="33" t="s">
        <v>265</v>
      </c>
      <c r="V50" s="33" t="s">
        <v>267</v>
      </c>
      <c r="W50" s="33">
        <v>16.100000000000001</v>
      </c>
      <c r="X50" s="33">
        <v>158</v>
      </c>
      <c r="Y50" s="70" t="s">
        <v>326</v>
      </c>
    </row>
    <row r="51" spans="1:25" ht="28.25" customHeight="1">
      <c r="A51" s="31" t="str">
        <f t="shared" si="9"/>
        <v>33014W2</v>
      </c>
      <c r="B51" s="33">
        <v>330</v>
      </c>
      <c r="C51" s="55" t="s">
        <v>315</v>
      </c>
      <c r="D51" s="39">
        <v>2</v>
      </c>
      <c r="E51" s="93"/>
      <c r="F51" s="134" t="e">
        <f>#REF!</f>
        <v>#REF!</v>
      </c>
      <c r="G51" s="37" t="s">
        <v>258</v>
      </c>
      <c r="H51" s="63" t="s">
        <v>311</v>
      </c>
      <c r="I51" s="78" t="e">
        <f>#REF!</f>
        <v>#REF!</v>
      </c>
      <c r="J51" s="123" t="e">
        <f t="shared" si="10"/>
        <v>#REF!</v>
      </c>
      <c r="K51" s="62">
        <v>1430</v>
      </c>
      <c r="L51" s="138">
        <v>510</v>
      </c>
      <c r="M51" s="138">
        <v>380</v>
      </c>
      <c r="N51" s="33">
        <v>117</v>
      </c>
      <c r="O51" s="39">
        <f t="shared" si="11"/>
        <v>105.3</v>
      </c>
      <c r="P51" s="39" t="s">
        <v>6</v>
      </c>
      <c r="Q51" s="58">
        <v>5.4</v>
      </c>
      <c r="R51" s="58">
        <v>3.9</v>
      </c>
      <c r="S51" s="58">
        <v>4.5</v>
      </c>
      <c r="T51" s="59">
        <v>1598</v>
      </c>
      <c r="U51" s="33" t="s">
        <v>317</v>
      </c>
      <c r="V51" s="33" t="s">
        <v>318</v>
      </c>
      <c r="W51" s="33">
        <v>11.3</v>
      </c>
      <c r="X51" s="33">
        <v>181</v>
      </c>
      <c r="Y51" s="70" t="s">
        <v>269</v>
      </c>
    </row>
    <row r="52" spans="1:25" ht="28.25" customHeight="1">
      <c r="A52" s="31" t="str">
        <f t="shared" si="9"/>
        <v>33017W2</v>
      </c>
      <c r="B52" s="33">
        <v>330</v>
      </c>
      <c r="C52" s="55" t="s">
        <v>316</v>
      </c>
      <c r="D52" s="39">
        <v>2</v>
      </c>
      <c r="E52" s="93"/>
      <c r="F52" s="134" t="e">
        <f>#REF!</f>
        <v>#REF!</v>
      </c>
      <c r="G52" s="37" t="s">
        <v>258</v>
      </c>
      <c r="H52" s="63" t="s">
        <v>312</v>
      </c>
      <c r="I52" s="78" t="e">
        <f>#REF!</f>
        <v>#REF!</v>
      </c>
      <c r="J52" s="123" t="e">
        <f t="shared" si="10"/>
        <v>#REF!</v>
      </c>
      <c r="K52" s="62">
        <v>1430</v>
      </c>
      <c r="L52" s="138">
        <v>510</v>
      </c>
      <c r="M52" s="138">
        <v>380</v>
      </c>
      <c r="N52" s="33">
        <v>117</v>
      </c>
      <c r="O52" s="39">
        <f t="shared" si="11"/>
        <v>105.3</v>
      </c>
      <c r="P52" s="39" t="s">
        <v>6</v>
      </c>
      <c r="Q52" s="58">
        <v>5.4</v>
      </c>
      <c r="R52" s="58">
        <v>3.9</v>
      </c>
      <c r="S52" s="58">
        <v>4.5</v>
      </c>
      <c r="T52" s="59">
        <v>1598</v>
      </c>
      <c r="U52" s="33" t="s">
        <v>317</v>
      </c>
      <c r="V52" s="33" t="s">
        <v>318</v>
      </c>
      <c r="W52" s="33">
        <v>11.3</v>
      </c>
      <c r="X52" s="33">
        <v>181</v>
      </c>
      <c r="Y52" s="70" t="s">
        <v>581</v>
      </c>
    </row>
    <row r="53" spans="1:25" ht="28.25" customHeight="1">
      <c r="A53" s="31" t="str">
        <f>B53&amp;C53&amp;D53</f>
        <v>33016W2</v>
      </c>
      <c r="B53" s="33">
        <v>330</v>
      </c>
      <c r="C53" s="55" t="s">
        <v>330</v>
      </c>
      <c r="D53" s="39">
        <v>2</v>
      </c>
      <c r="E53" s="93"/>
      <c r="F53" s="134" t="e">
        <f>#REF!</f>
        <v>#REF!</v>
      </c>
      <c r="G53" s="37" t="s">
        <v>258</v>
      </c>
      <c r="H53" s="63" t="s">
        <v>331</v>
      </c>
      <c r="I53" s="78" t="e">
        <f>#REF!</f>
        <v>#REF!</v>
      </c>
      <c r="J53" s="123" t="e">
        <f t="shared" si="10"/>
        <v>#REF!</v>
      </c>
      <c r="K53" s="62">
        <v>1430</v>
      </c>
      <c r="L53" s="138">
        <v>510</v>
      </c>
      <c r="M53" s="138">
        <v>380</v>
      </c>
      <c r="N53" s="33">
        <v>122</v>
      </c>
      <c r="O53" s="39">
        <f>IF(N53&lt;=100,0,IF(N53&lt;=120,N53*0.9,IF(N53&lt;=140,N53*1.1,IF(N53&lt;=160,N53*1.7,IF(N53&lt;=180,N53*2.25,IF(N53&lt;=200,N53*2.55,IF(N53&lt;=250,N53*2.8,N53*3.4)))))))</f>
        <v>134.20000000000002</v>
      </c>
      <c r="P53" s="39" t="s">
        <v>6</v>
      </c>
      <c r="Q53" s="58">
        <v>5.6</v>
      </c>
      <c r="R53" s="58">
        <v>4.0999999999999996</v>
      </c>
      <c r="S53" s="58">
        <v>4.7</v>
      </c>
      <c r="T53" s="59">
        <v>1598</v>
      </c>
      <c r="U53" s="33" t="s">
        <v>317</v>
      </c>
      <c r="V53" s="33" t="s">
        <v>318</v>
      </c>
      <c r="W53" s="58">
        <v>12</v>
      </c>
      <c r="X53" s="33">
        <v>175</v>
      </c>
      <c r="Y53" s="70" t="s">
        <v>326</v>
      </c>
    </row>
    <row r="54" spans="1:25" ht="28.25" customHeight="1">
      <c r="A54" s="31" t="str">
        <f>B54&amp;C54&amp;D54</f>
        <v>3301BW2</v>
      </c>
      <c r="B54" s="33">
        <v>330</v>
      </c>
      <c r="C54" s="55" t="s">
        <v>408</v>
      </c>
      <c r="D54" s="39">
        <v>2</v>
      </c>
      <c r="E54" s="93"/>
      <c r="F54" s="134" t="e">
        <f>#REF!</f>
        <v>#REF!</v>
      </c>
      <c r="G54" s="37" t="s">
        <v>258</v>
      </c>
      <c r="H54" s="63" t="s">
        <v>409</v>
      </c>
      <c r="I54" s="78" t="e">
        <f>#REF!</f>
        <v>#REF!</v>
      </c>
      <c r="J54" s="123" t="e">
        <f t="shared" si="10"/>
        <v>#REF!</v>
      </c>
      <c r="K54" s="62">
        <v>1430</v>
      </c>
      <c r="L54" s="138">
        <v>310</v>
      </c>
      <c r="M54" s="138">
        <v>0</v>
      </c>
      <c r="N54" s="33">
        <v>122</v>
      </c>
      <c r="O54" s="39">
        <f>IF(N54&lt;=100,0,IF(N54&lt;=120,N54*0.9,IF(N54&lt;=140,N54*1.1,IF(N54&lt;=160,N54*1.7,IF(N54&lt;=180,N54*2.25,IF(N54&lt;=200,N54*2.55,IF(N54&lt;=250,N54*2.8,N54*3.4)))))))</f>
        <v>134.20000000000002</v>
      </c>
      <c r="P54" s="39" t="s">
        <v>6</v>
      </c>
      <c r="Q54" s="58">
        <v>5.6</v>
      </c>
      <c r="R54" s="58">
        <v>4.0999999999999996</v>
      </c>
      <c r="S54" s="58">
        <v>4.7</v>
      </c>
      <c r="T54" s="59">
        <v>1598</v>
      </c>
      <c r="U54" s="33" t="s">
        <v>410</v>
      </c>
      <c r="V54" s="33" t="s">
        <v>411</v>
      </c>
      <c r="W54" s="58">
        <v>12</v>
      </c>
      <c r="X54" s="33">
        <v>175</v>
      </c>
      <c r="Y54" s="70" t="s">
        <v>412</v>
      </c>
    </row>
    <row r="55" spans="1:25" s="98" customFormat="1" ht="17" customHeight="1">
      <c r="A55" s="94"/>
      <c r="B55" s="94"/>
      <c r="C55" s="94"/>
      <c r="D55" s="94"/>
      <c r="E55" s="93"/>
      <c r="F55" s="135"/>
      <c r="G55" s="124"/>
      <c r="H55" s="124"/>
      <c r="I55" s="124"/>
      <c r="J55" s="95"/>
      <c r="K55" s="96"/>
      <c r="L55" s="97"/>
      <c r="M55" s="97"/>
      <c r="O55" s="94"/>
      <c r="T55" s="99"/>
      <c r="U55" s="94"/>
      <c r="V55" s="94"/>
      <c r="W55" s="94"/>
      <c r="X55" s="94"/>
      <c r="Y55" s="89"/>
    </row>
    <row r="56" spans="1:25" ht="28.25" customHeight="1">
      <c r="A56" s="31" t="str">
        <f>B56&amp;C56&amp;D56</f>
        <v>35127S0</v>
      </c>
      <c r="B56" s="33">
        <v>351</v>
      </c>
      <c r="C56" s="55" t="s">
        <v>337</v>
      </c>
      <c r="D56" s="39">
        <v>0</v>
      </c>
      <c r="E56" s="93"/>
      <c r="F56" s="134" t="e">
        <f>#REF!</f>
        <v>#REF!</v>
      </c>
      <c r="G56" s="37" t="s">
        <v>339</v>
      </c>
      <c r="H56" s="63" t="s">
        <v>310</v>
      </c>
      <c r="I56" s="78" t="e">
        <f>#REF!</f>
        <v>#REF!</v>
      </c>
      <c r="J56" s="123" t="e">
        <f>I56-K56</f>
        <v>#REF!</v>
      </c>
      <c r="K56" s="62">
        <v>960</v>
      </c>
      <c r="L56" s="138">
        <v>510</v>
      </c>
      <c r="M56" s="138">
        <v>380</v>
      </c>
      <c r="N56" s="33">
        <v>105</v>
      </c>
      <c r="O56" s="39">
        <f>IF(N56&lt;=100,0,IF(N56&lt;=120,N56*0.9,IF(N56&lt;=140,N56*1.1,IF(N56&lt;=160,N56*1.7,IF(N56&lt;=180,N56*2.25,IF(N56&lt;=200,N56*2.55,IF(N56&lt;=250,N56*2.8,N56*3.4)))))))</f>
        <v>94.5</v>
      </c>
      <c r="P56" s="39" t="s">
        <v>6</v>
      </c>
      <c r="Q56" s="58">
        <v>4.5</v>
      </c>
      <c r="R56" s="58">
        <v>3.7</v>
      </c>
      <c r="S56" s="58">
        <v>4</v>
      </c>
      <c r="T56" s="59">
        <v>1248</v>
      </c>
      <c r="U56" s="33" t="s">
        <v>265</v>
      </c>
      <c r="V56" s="33" t="s">
        <v>267</v>
      </c>
      <c r="W56" s="58">
        <v>16</v>
      </c>
      <c r="X56" s="33">
        <v>164</v>
      </c>
      <c r="Y56" s="70" t="s">
        <v>582</v>
      </c>
    </row>
    <row r="57" spans="1:25" ht="28.25" customHeight="1">
      <c r="A57" s="31" t="str">
        <f>B57&amp;C57&amp;D57</f>
        <v>35127W0</v>
      </c>
      <c r="B57" s="33">
        <v>351</v>
      </c>
      <c r="C57" s="55" t="s">
        <v>338</v>
      </c>
      <c r="D57" s="39">
        <v>0</v>
      </c>
      <c r="E57" s="93"/>
      <c r="F57" s="134" t="e">
        <f>#REF!</f>
        <v>#REF!</v>
      </c>
      <c r="G57" s="37" t="s">
        <v>339</v>
      </c>
      <c r="H57" s="63" t="s">
        <v>312</v>
      </c>
      <c r="I57" s="78" t="e">
        <f>#REF!</f>
        <v>#REF!</v>
      </c>
      <c r="J57" s="123" t="e">
        <f>I57-K57</f>
        <v>#REF!</v>
      </c>
      <c r="K57" s="62">
        <v>1430</v>
      </c>
      <c r="L57" s="138">
        <v>510</v>
      </c>
      <c r="M57" s="138">
        <v>380</v>
      </c>
      <c r="N57" s="33">
        <v>117</v>
      </c>
      <c r="O57" s="39">
        <f>IF(N57&lt;=100,0,IF(N57&lt;=120,N57*0.9,IF(N57&lt;=140,N57*1.1,IF(N57&lt;=160,N57*1.7,IF(N57&lt;=180,N57*2.25,IF(N57&lt;=200,N57*2.55,IF(N57&lt;=250,N57*2.8,N57*3.4)))))))</f>
        <v>105.3</v>
      </c>
      <c r="P57" s="39" t="s">
        <v>6</v>
      </c>
      <c r="Q57" s="58">
        <v>5.4</v>
      </c>
      <c r="R57" s="58">
        <v>3.9</v>
      </c>
      <c r="S57" s="58">
        <v>4.5</v>
      </c>
      <c r="T57" s="59">
        <v>1598</v>
      </c>
      <c r="U57" s="33" t="s">
        <v>317</v>
      </c>
      <c r="V57" s="33" t="s">
        <v>318</v>
      </c>
      <c r="W57" s="58">
        <v>11.8</v>
      </c>
      <c r="X57" s="33">
        <v>181</v>
      </c>
      <c r="Y57" s="70" t="s">
        <v>583</v>
      </c>
    </row>
    <row r="58" spans="1:25" s="98" customFormat="1" ht="17" customHeight="1">
      <c r="A58" s="94"/>
      <c r="B58" s="94"/>
      <c r="C58" s="94"/>
      <c r="D58" s="94"/>
      <c r="E58" s="93"/>
      <c r="F58" s="135"/>
      <c r="G58" s="124"/>
      <c r="H58" s="124"/>
      <c r="I58" s="124"/>
      <c r="J58" s="95"/>
      <c r="K58" s="96"/>
      <c r="L58" s="97"/>
      <c r="M58" s="97"/>
      <c r="O58" s="94"/>
      <c r="T58" s="99"/>
      <c r="U58" s="94"/>
      <c r="V58" s="94"/>
      <c r="W58" s="94"/>
      <c r="X58" s="94"/>
      <c r="Y58" s="89"/>
    </row>
    <row r="59" spans="1:25" ht="28.25" customHeight="1">
      <c r="A59" s="31" t="str">
        <f t="shared" ref="A59:A69" si="12">B59&amp;C59&amp;D59</f>
        <v>3341300</v>
      </c>
      <c r="B59" s="33">
        <v>334</v>
      </c>
      <c r="C59" s="55" t="s">
        <v>15</v>
      </c>
      <c r="D59" s="33">
        <v>0</v>
      </c>
      <c r="E59" s="93"/>
      <c r="F59" s="134" t="e">
        <f>#REF!</f>
        <v>#REF!</v>
      </c>
      <c r="G59" s="37" t="s">
        <v>518</v>
      </c>
      <c r="H59" s="63" t="s">
        <v>528</v>
      </c>
      <c r="I59" s="78" t="e">
        <f>#REF!</f>
        <v>#REF!</v>
      </c>
      <c r="J59" s="61" t="e">
        <f t="shared" ref="J59:J69" si="13">I59-K59</f>
        <v>#REF!</v>
      </c>
      <c r="K59" s="62">
        <v>1430</v>
      </c>
      <c r="L59" s="136">
        <v>510</v>
      </c>
      <c r="M59" s="137">
        <v>310</v>
      </c>
      <c r="N59" s="33">
        <v>147</v>
      </c>
      <c r="O59" s="33">
        <f t="shared" ref="O59:O69" si="14">IF(N59&lt;=100,0,IF(N59&lt;=120,N59*0.9,IF(N59&lt;=140,N59*1.1,IF(N59&lt;=160,N59*1.7,IF(N59&lt;=180,N59*2.25,IF(N59&lt;=200,N59*2.55,IF(N59&lt;=250,N59*2.8,N59*3.4)))))))</f>
        <v>249.9</v>
      </c>
      <c r="P59" s="33" t="s">
        <v>5</v>
      </c>
      <c r="Q59" s="58">
        <v>8.6999999999999993</v>
      </c>
      <c r="R59" s="58">
        <v>5</v>
      </c>
      <c r="S59" s="58">
        <v>6.4</v>
      </c>
      <c r="T59" s="59">
        <v>1598</v>
      </c>
      <c r="U59" s="33" t="s">
        <v>543</v>
      </c>
      <c r="V59" s="33" t="s">
        <v>545</v>
      </c>
      <c r="W59" s="33">
        <v>11.5</v>
      </c>
      <c r="X59" s="33">
        <v>180</v>
      </c>
      <c r="Y59" s="70" t="s">
        <v>549</v>
      </c>
    </row>
    <row r="60" spans="1:25" ht="28.25" customHeight="1">
      <c r="A60" s="31" t="str">
        <f t="shared" si="12"/>
        <v>3343320</v>
      </c>
      <c r="B60" s="33">
        <v>334</v>
      </c>
      <c r="C60" s="55" t="s">
        <v>519</v>
      </c>
      <c r="D60" s="33">
        <v>0</v>
      </c>
      <c r="E60" s="93"/>
      <c r="F60" s="134" t="e">
        <f>#REF!</f>
        <v>#REF!</v>
      </c>
      <c r="G60" s="37" t="s">
        <v>518</v>
      </c>
      <c r="H60" s="63" t="s">
        <v>529</v>
      </c>
      <c r="I60" s="78" t="e">
        <f>#REF!</f>
        <v>#REF!</v>
      </c>
      <c r="J60" s="61" t="e">
        <f t="shared" si="13"/>
        <v>#REF!</v>
      </c>
      <c r="K60" s="62">
        <v>960</v>
      </c>
      <c r="L60" s="136">
        <v>510</v>
      </c>
      <c r="M60" s="137">
        <v>310</v>
      </c>
      <c r="N60" s="33">
        <v>139</v>
      </c>
      <c r="O60" s="33">
        <f t="shared" si="14"/>
        <v>152.9</v>
      </c>
      <c r="P60" s="33" t="s">
        <v>5</v>
      </c>
      <c r="Q60" s="58">
        <v>7.8</v>
      </c>
      <c r="R60" s="58">
        <v>5</v>
      </c>
      <c r="S60" s="58">
        <v>6</v>
      </c>
      <c r="T60" s="59">
        <v>1368</v>
      </c>
      <c r="U60" s="33" t="s">
        <v>544</v>
      </c>
      <c r="V60" s="33" t="s">
        <v>539</v>
      </c>
      <c r="W60" s="33">
        <v>9.8000000000000007</v>
      </c>
      <c r="X60" s="33">
        <v>190</v>
      </c>
      <c r="Y60" s="70" t="s">
        <v>550</v>
      </c>
    </row>
    <row r="61" spans="1:25" ht="28.25" customHeight="1">
      <c r="A61" s="31" t="str">
        <f t="shared" si="12"/>
        <v>3345320</v>
      </c>
      <c r="B61" s="33">
        <v>334</v>
      </c>
      <c r="C61" s="55" t="s">
        <v>520</v>
      </c>
      <c r="D61" s="33">
        <v>0</v>
      </c>
      <c r="E61" s="93"/>
      <c r="F61" s="134" t="e">
        <f>#REF!</f>
        <v>#REF!</v>
      </c>
      <c r="G61" s="37" t="s">
        <v>518</v>
      </c>
      <c r="H61" s="63" t="s">
        <v>530</v>
      </c>
      <c r="I61" s="78" t="e">
        <f>#REF!</f>
        <v>#REF!</v>
      </c>
      <c r="J61" s="61" t="e">
        <f t="shared" si="13"/>
        <v>#REF!</v>
      </c>
      <c r="K61" s="62">
        <v>960</v>
      </c>
      <c r="L61" s="136">
        <v>510</v>
      </c>
      <c r="M61" s="137">
        <v>310</v>
      </c>
      <c r="N61" s="33">
        <v>139</v>
      </c>
      <c r="O61" s="33">
        <f t="shared" si="14"/>
        <v>152.9</v>
      </c>
      <c r="P61" s="33" t="s">
        <v>5</v>
      </c>
      <c r="Q61" s="58">
        <v>7.8</v>
      </c>
      <c r="R61" s="58">
        <v>5</v>
      </c>
      <c r="S61" s="58">
        <v>6</v>
      </c>
      <c r="T61" s="59">
        <v>1368</v>
      </c>
      <c r="U61" s="33" t="s">
        <v>544</v>
      </c>
      <c r="V61" s="33" t="s">
        <v>540</v>
      </c>
      <c r="W61" s="33">
        <v>9.8000000000000007</v>
      </c>
      <c r="X61" s="33">
        <v>190</v>
      </c>
      <c r="Y61" s="70" t="s">
        <v>553</v>
      </c>
    </row>
    <row r="62" spans="1:25" ht="28.25" customHeight="1">
      <c r="A62" s="31" t="str">
        <f t="shared" si="12"/>
        <v>3344320</v>
      </c>
      <c r="B62" s="33">
        <v>334</v>
      </c>
      <c r="C62" s="55" t="s">
        <v>153</v>
      </c>
      <c r="D62" s="33">
        <v>0</v>
      </c>
      <c r="E62" s="93"/>
      <c r="F62" s="134" t="e">
        <f>#REF!</f>
        <v>#REF!</v>
      </c>
      <c r="G62" s="37" t="s">
        <v>518</v>
      </c>
      <c r="H62" s="63" t="s">
        <v>531</v>
      </c>
      <c r="I62" s="78" t="e">
        <f>#REF!</f>
        <v>#REF!</v>
      </c>
      <c r="J62" s="61" t="e">
        <f t="shared" si="13"/>
        <v>#REF!</v>
      </c>
      <c r="K62" s="62">
        <v>960</v>
      </c>
      <c r="L62" s="136">
        <v>510</v>
      </c>
      <c r="M62" s="137">
        <v>310</v>
      </c>
      <c r="N62" s="33">
        <v>139</v>
      </c>
      <c r="O62" s="33">
        <f t="shared" si="14"/>
        <v>152.9</v>
      </c>
      <c r="P62" s="33" t="s">
        <v>5</v>
      </c>
      <c r="Q62" s="58">
        <v>7.8</v>
      </c>
      <c r="R62" s="58">
        <v>5</v>
      </c>
      <c r="S62" s="58">
        <v>6</v>
      </c>
      <c r="T62" s="59">
        <v>1368</v>
      </c>
      <c r="U62" s="33" t="s">
        <v>544</v>
      </c>
      <c r="V62" s="33" t="s">
        <v>541</v>
      </c>
      <c r="W62" s="33">
        <v>9.8000000000000007</v>
      </c>
      <c r="X62" s="33">
        <v>190</v>
      </c>
      <c r="Y62" s="70" t="s">
        <v>551</v>
      </c>
    </row>
    <row r="63" spans="1:25" ht="28.25" customHeight="1">
      <c r="A63" s="31" t="str">
        <f t="shared" si="12"/>
        <v>3347320</v>
      </c>
      <c r="B63" s="33">
        <v>334</v>
      </c>
      <c r="C63" s="55" t="s">
        <v>524</v>
      </c>
      <c r="D63" s="33">
        <v>0</v>
      </c>
      <c r="E63" s="93"/>
      <c r="F63" s="134" t="e">
        <f>#REF!</f>
        <v>#REF!</v>
      </c>
      <c r="G63" s="37" t="s">
        <v>518</v>
      </c>
      <c r="H63" s="63" t="s">
        <v>532</v>
      </c>
      <c r="I63" s="78" t="e">
        <f>#REF!</f>
        <v>#REF!</v>
      </c>
      <c r="J63" s="61" t="e">
        <f t="shared" si="13"/>
        <v>#REF!</v>
      </c>
      <c r="K63" s="62">
        <v>960</v>
      </c>
      <c r="L63" s="136">
        <v>510</v>
      </c>
      <c r="M63" s="137">
        <v>310</v>
      </c>
      <c r="N63" s="33">
        <v>139</v>
      </c>
      <c r="O63" s="33">
        <f t="shared" si="14"/>
        <v>152.9</v>
      </c>
      <c r="P63" s="33" t="s">
        <v>5</v>
      </c>
      <c r="Q63" s="58">
        <v>7.8</v>
      </c>
      <c r="R63" s="58">
        <v>5</v>
      </c>
      <c r="S63" s="58">
        <v>6</v>
      </c>
      <c r="T63" s="59">
        <v>1368</v>
      </c>
      <c r="U63" s="33" t="s">
        <v>544</v>
      </c>
      <c r="V63" s="33" t="s">
        <v>542</v>
      </c>
      <c r="W63" s="33">
        <v>9.8000000000000007</v>
      </c>
      <c r="X63" s="33">
        <v>190</v>
      </c>
      <c r="Y63" s="70" t="s">
        <v>554</v>
      </c>
    </row>
    <row r="64" spans="1:25" ht="28.25" customHeight="1">
      <c r="A64" s="31" t="str">
        <f t="shared" si="12"/>
        <v>3343340</v>
      </c>
      <c r="B64" s="33">
        <v>334</v>
      </c>
      <c r="C64" s="55" t="s">
        <v>521</v>
      </c>
      <c r="D64" s="33">
        <v>0</v>
      </c>
      <c r="E64" s="93"/>
      <c r="F64" s="134" t="e">
        <f>#REF!</f>
        <v>#REF!</v>
      </c>
      <c r="G64" s="37" t="s">
        <v>518</v>
      </c>
      <c r="H64" s="63" t="s">
        <v>533</v>
      </c>
      <c r="I64" s="78" t="e">
        <f>#REF!</f>
        <v>#REF!</v>
      </c>
      <c r="J64" s="61" t="e">
        <f t="shared" si="13"/>
        <v>#REF!</v>
      </c>
      <c r="K64" s="62">
        <v>1430</v>
      </c>
      <c r="L64" s="136">
        <v>510</v>
      </c>
      <c r="M64" s="137">
        <v>310</v>
      </c>
      <c r="N64" s="33">
        <v>109</v>
      </c>
      <c r="O64" s="33">
        <f t="shared" si="14"/>
        <v>98.100000000000009</v>
      </c>
      <c r="P64" s="33" t="s">
        <v>6</v>
      </c>
      <c r="Q64" s="58">
        <v>4.7</v>
      </c>
      <c r="R64" s="58">
        <v>3.8</v>
      </c>
      <c r="S64" s="58">
        <v>4.0999999999999996</v>
      </c>
      <c r="T64" s="59">
        <v>1598</v>
      </c>
      <c r="U64" s="33" t="s">
        <v>546</v>
      </c>
      <c r="V64" s="33" t="s">
        <v>318</v>
      </c>
      <c r="W64" s="33">
        <v>10.5</v>
      </c>
      <c r="X64" s="33">
        <v>186</v>
      </c>
      <c r="Y64" s="70" t="s">
        <v>550</v>
      </c>
    </row>
    <row r="65" spans="1:122" ht="28.25" customHeight="1">
      <c r="A65" s="31" t="str">
        <f t="shared" si="12"/>
        <v>3345340</v>
      </c>
      <c r="B65" s="33">
        <v>334</v>
      </c>
      <c r="C65" s="55" t="s">
        <v>522</v>
      </c>
      <c r="D65" s="33">
        <v>0</v>
      </c>
      <c r="E65" s="93"/>
      <c r="F65" s="134" t="e">
        <f>#REF!</f>
        <v>#REF!</v>
      </c>
      <c r="G65" s="37" t="s">
        <v>518</v>
      </c>
      <c r="H65" s="63" t="s">
        <v>534</v>
      </c>
      <c r="I65" s="78" t="e">
        <f>#REF!</f>
        <v>#REF!</v>
      </c>
      <c r="J65" s="61" t="e">
        <f t="shared" si="13"/>
        <v>#REF!</v>
      </c>
      <c r="K65" s="62">
        <v>1430</v>
      </c>
      <c r="L65" s="136">
        <v>510</v>
      </c>
      <c r="M65" s="137">
        <v>310</v>
      </c>
      <c r="N65" s="33">
        <v>109</v>
      </c>
      <c r="O65" s="33">
        <f t="shared" si="14"/>
        <v>98.100000000000009</v>
      </c>
      <c r="P65" s="33" t="s">
        <v>6</v>
      </c>
      <c r="Q65" s="58">
        <v>4.7</v>
      </c>
      <c r="R65" s="58">
        <v>3.8</v>
      </c>
      <c r="S65" s="58">
        <v>4.0999999999999996</v>
      </c>
      <c r="T65" s="59">
        <v>1598</v>
      </c>
      <c r="U65" s="33" t="s">
        <v>546</v>
      </c>
      <c r="V65" s="33" t="s">
        <v>318</v>
      </c>
      <c r="W65" s="33">
        <v>10.5</v>
      </c>
      <c r="X65" s="33">
        <v>186</v>
      </c>
      <c r="Y65" s="70" t="s">
        <v>553</v>
      </c>
    </row>
    <row r="66" spans="1:122" ht="28.25" customHeight="1">
      <c r="A66" s="31" t="str">
        <f t="shared" si="12"/>
        <v>3344340</v>
      </c>
      <c r="B66" s="33">
        <v>334</v>
      </c>
      <c r="C66" s="55" t="s">
        <v>523</v>
      </c>
      <c r="D66" s="33">
        <v>0</v>
      </c>
      <c r="E66" s="93"/>
      <c r="F66" s="134" t="e">
        <f>#REF!</f>
        <v>#REF!</v>
      </c>
      <c r="G66" s="37" t="s">
        <v>518</v>
      </c>
      <c r="H66" s="63" t="s">
        <v>535</v>
      </c>
      <c r="I66" s="78" t="e">
        <f>#REF!</f>
        <v>#REF!</v>
      </c>
      <c r="J66" s="61" t="e">
        <f t="shared" si="13"/>
        <v>#REF!</v>
      </c>
      <c r="K66" s="62">
        <v>1430</v>
      </c>
      <c r="L66" s="136">
        <v>510</v>
      </c>
      <c r="M66" s="137">
        <v>310</v>
      </c>
      <c r="N66" s="33">
        <v>109</v>
      </c>
      <c r="O66" s="33">
        <f t="shared" si="14"/>
        <v>98.100000000000009</v>
      </c>
      <c r="P66" s="33" t="s">
        <v>6</v>
      </c>
      <c r="Q66" s="58">
        <v>4.7</v>
      </c>
      <c r="R66" s="58">
        <v>3.8</v>
      </c>
      <c r="S66" s="58">
        <v>4.0999999999999996</v>
      </c>
      <c r="T66" s="59">
        <v>1598</v>
      </c>
      <c r="U66" s="33" t="s">
        <v>546</v>
      </c>
      <c r="V66" s="33" t="s">
        <v>318</v>
      </c>
      <c r="W66" s="33">
        <v>10.5</v>
      </c>
      <c r="X66" s="33">
        <v>186</v>
      </c>
      <c r="Y66" s="70" t="s">
        <v>551</v>
      </c>
    </row>
    <row r="67" spans="1:122" ht="28.25" customHeight="1">
      <c r="A67" s="31" t="str">
        <f t="shared" si="12"/>
        <v>3347340</v>
      </c>
      <c r="B67" s="33">
        <v>334</v>
      </c>
      <c r="C67" s="55" t="s">
        <v>525</v>
      </c>
      <c r="D67" s="33">
        <v>0</v>
      </c>
      <c r="E67" s="93"/>
      <c r="F67" s="134" t="e">
        <f>#REF!</f>
        <v>#REF!</v>
      </c>
      <c r="G67" s="37" t="s">
        <v>518</v>
      </c>
      <c r="H67" s="63" t="s">
        <v>536</v>
      </c>
      <c r="I67" s="78" t="e">
        <f>#REF!</f>
        <v>#REF!</v>
      </c>
      <c r="J67" s="61" t="e">
        <f t="shared" si="13"/>
        <v>#REF!</v>
      </c>
      <c r="K67" s="62">
        <v>1430</v>
      </c>
      <c r="L67" s="136">
        <v>510</v>
      </c>
      <c r="M67" s="137">
        <v>310</v>
      </c>
      <c r="N67" s="33">
        <v>109</v>
      </c>
      <c r="O67" s="33">
        <f t="shared" si="14"/>
        <v>98.100000000000009</v>
      </c>
      <c r="P67" s="33" t="s">
        <v>6</v>
      </c>
      <c r="Q67" s="58">
        <v>4.7</v>
      </c>
      <c r="R67" s="58">
        <v>3.8</v>
      </c>
      <c r="S67" s="58">
        <v>4.0999999999999996</v>
      </c>
      <c r="T67" s="59">
        <v>1598</v>
      </c>
      <c r="U67" s="33" t="s">
        <v>546</v>
      </c>
      <c r="V67" s="33" t="s">
        <v>318</v>
      </c>
      <c r="W67" s="33">
        <v>10.5</v>
      </c>
      <c r="X67" s="33">
        <v>186</v>
      </c>
      <c r="Y67" s="70" t="s">
        <v>554</v>
      </c>
    </row>
    <row r="68" spans="1:122" ht="28.25" customHeight="1">
      <c r="A68" s="31" t="str">
        <f t="shared" si="12"/>
        <v>33443D0</v>
      </c>
      <c r="B68" s="33">
        <v>334</v>
      </c>
      <c r="C68" s="55" t="s">
        <v>526</v>
      </c>
      <c r="D68" s="33">
        <v>0</v>
      </c>
      <c r="E68" s="93"/>
      <c r="F68" s="134" t="e">
        <f>#REF!</f>
        <v>#REF!</v>
      </c>
      <c r="G68" s="37" t="s">
        <v>518</v>
      </c>
      <c r="H68" s="63" t="s">
        <v>537</v>
      </c>
      <c r="I68" s="78" t="e">
        <f>#REF!</f>
        <v>#REF!</v>
      </c>
      <c r="J68" s="61" t="e">
        <f t="shared" si="13"/>
        <v>#REF!</v>
      </c>
      <c r="K68" s="62">
        <v>2800</v>
      </c>
      <c r="L68" s="136">
        <v>510</v>
      </c>
      <c r="M68" s="137">
        <v>310</v>
      </c>
      <c r="N68" s="33">
        <v>144</v>
      </c>
      <c r="O68" s="33">
        <f t="shared" si="14"/>
        <v>244.79999999999998</v>
      </c>
      <c r="P68" s="33" t="s">
        <v>6</v>
      </c>
      <c r="Q68" s="58">
        <v>6.5</v>
      </c>
      <c r="R68" s="58">
        <v>4.9000000000000004</v>
      </c>
      <c r="S68" s="58">
        <v>5.5</v>
      </c>
      <c r="T68" s="59">
        <v>1956</v>
      </c>
      <c r="U68" s="33" t="s">
        <v>547</v>
      </c>
      <c r="V68" s="33" t="s">
        <v>548</v>
      </c>
      <c r="W68" s="33">
        <v>9.8000000000000007</v>
      </c>
      <c r="X68" s="33">
        <v>190</v>
      </c>
      <c r="Y68" s="70" t="s">
        <v>552</v>
      </c>
    </row>
    <row r="69" spans="1:122" ht="28.25" customHeight="1">
      <c r="A69" s="31" t="str">
        <f t="shared" si="12"/>
        <v>33473D0</v>
      </c>
      <c r="B69" s="33">
        <v>334</v>
      </c>
      <c r="C69" s="55" t="s">
        <v>527</v>
      </c>
      <c r="D69" s="33">
        <v>0</v>
      </c>
      <c r="E69" s="93"/>
      <c r="F69" s="134" t="e">
        <f>#REF!</f>
        <v>#REF!</v>
      </c>
      <c r="G69" s="37" t="s">
        <v>518</v>
      </c>
      <c r="H69" s="63" t="s">
        <v>538</v>
      </c>
      <c r="I69" s="78" t="e">
        <f>#REF!</f>
        <v>#REF!</v>
      </c>
      <c r="J69" s="61" t="e">
        <f t="shared" si="13"/>
        <v>#REF!</v>
      </c>
      <c r="K69" s="62">
        <v>2800</v>
      </c>
      <c r="L69" s="136">
        <v>510</v>
      </c>
      <c r="M69" s="137">
        <v>310</v>
      </c>
      <c r="N69" s="33">
        <v>144</v>
      </c>
      <c r="O69" s="33">
        <f t="shared" si="14"/>
        <v>244.79999999999998</v>
      </c>
      <c r="P69" s="33" t="s">
        <v>6</v>
      </c>
      <c r="Q69" s="58">
        <v>6.5</v>
      </c>
      <c r="R69" s="58">
        <v>4.9000000000000004</v>
      </c>
      <c r="S69" s="58">
        <v>5.5</v>
      </c>
      <c r="T69" s="59">
        <v>1956</v>
      </c>
      <c r="U69" s="33" t="s">
        <v>547</v>
      </c>
      <c r="V69" s="33" t="s">
        <v>548</v>
      </c>
      <c r="W69" s="33">
        <v>9.8000000000000007</v>
      </c>
      <c r="X69" s="33">
        <v>190</v>
      </c>
      <c r="Y69" s="70" t="s">
        <v>555</v>
      </c>
    </row>
    <row r="70" spans="1:122" s="98" customFormat="1" ht="17" customHeight="1">
      <c r="A70" s="94"/>
      <c r="B70" s="94"/>
      <c r="C70" s="94"/>
      <c r="D70" s="94"/>
      <c r="E70" s="93"/>
      <c r="F70" s="135"/>
      <c r="G70" s="124"/>
      <c r="H70" s="124"/>
      <c r="I70" s="124"/>
      <c r="J70" s="95"/>
      <c r="K70" s="96"/>
      <c r="L70" s="97"/>
      <c r="M70" s="97"/>
      <c r="O70" s="94"/>
      <c r="T70" s="99"/>
      <c r="U70" s="94"/>
      <c r="V70" s="94"/>
      <c r="W70" s="94"/>
      <c r="X70" s="94"/>
      <c r="Y70" s="89"/>
    </row>
    <row r="71" spans="1:122" ht="28.25" customHeight="1">
      <c r="A71" s="31" t="str">
        <f t="shared" ref="A71:A80" si="15">B71&amp;C71&amp;D71</f>
        <v>19923Y7</v>
      </c>
      <c r="B71" s="33">
        <v>199</v>
      </c>
      <c r="C71" s="55" t="s">
        <v>354</v>
      </c>
      <c r="D71" s="33">
        <v>7</v>
      </c>
      <c r="E71" s="93"/>
      <c r="F71" s="134" t="e">
        <f>#REF!</f>
        <v>#REF!</v>
      </c>
      <c r="G71" s="37" t="s">
        <v>168</v>
      </c>
      <c r="H71" s="63" t="s">
        <v>283</v>
      </c>
      <c r="I71" s="78" t="e">
        <f>#REF!</f>
        <v>#REF!</v>
      </c>
      <c r="J71" s="61" t="e">
        <f t="shared" ref="J71:J80" si="16">I71-K71</f>
        <v>#REF!</v>
      </c>
      <c r="K71" s="62">
        <v>835.26489999999831</v>
      </c>
      <c r="L71" s="136">
        <v>450</v>
      </c>
      <c r="M71" s="137">
        <v>380</v>
      </c>
      <c r="N71" s="33">
        <v>126</v>
      </c>
      <c r="O71" s="33">
        <f t="shared" ref="O71:O78" si="17">IF(N71&lt;=100,0,IF(N71&lt;=120,N71*0.9,IF(N71&lt;=140,N71*1.1,IF(N71&lt;=160,N71*1.7,IF(N71&lt;=180,N71*2.25,IF(N71&lt;=200,N71*2.55,IF(N71&lt;=250,N71*2.8,N71*3.4)))))))</f>
        <v>138.60000000000002</v>
      </c>
      <c r="P71" s="33" t="s">
        <v>5</v>
      </c>
      <c r="Q71" s="58">
        <v>7.2</v>
      </c>
      <c r="R71" s="58">
        <v>4.4000000000000004</v>
      </c>
      <c r="S71" s="58">
        <v>5.4</v>
      </c>
      <c r="T71" s="59">
        <v>1242</v>
      </c>
      <c r="U71" s="33" t="s">
        <v>111</v>
      </c>
      <c r="V71" s="33" t="s">
        <v>145</v>
      </c>
      <c r="W71" s="33">
        <v>14.4</v>
      </c>
      <c r="X71" s="33">
        <v>156</v>
      </c>
      <c r="Y71" s="70" t="s">
        <v>323</v>
      </c>
    </row>
    <row r="72" spans="1:122" ht="28.25" customHeight="1">
      <c r="A72" s="31" t="str">
        <f t="shared" si="15"/>
        <v>19925Y7</v>
      </c>
      <c r="B72" s="33">
        <v>199</v>
      </c>
      <c r="C72" s="55" t="s">
        <v>355</v>
      </c>
      <c r="D72" s="33">
        <v>7</v>
      </c>
      <c r="E72" s="93"/>
      <c r="F72" s="134" t="e">
        <f>#REF!</f>
        <v>#REF!</v>
      </c>
      <c r="G72" s="37" t="s">
        <v>168</v>
      </c>
      <c r="H72" s="63" t="s">
        <v>284</v>
      </c>
      <c r="I72" s="78" t="e">
        <f>#REF!</f>
        <v>#REF!</v>
      </c>
      <c r="J72" s="61" t="e">
        <f t="shared" si="16"/>
        <v>#REF!</v>
      </c>
      <c r="K72" s="62">
        <v>855.51469999999972</v>
      </c>
      <c r="L72" s="136">
        <v>450</v>
      </c>
      <c r="M72" s="137">
        <v>380</v>
      </c>
      <c r="N72" s="33">
        <v>126</v>
      </c>
      <c r="O72" s="33">
        <f t="shared" si="17"/>
        <v>138.60000000000002</v>
      </c>
      <c r="P72" s="33" t="s">
        <v>5</v>
      </c>
      <c r="Q72" s="58">
        <v>7.2</v>
      </c>
      <c r="R72" s="58">
        <v>4.4000000000000004</v>
      </c>
      <c r="S72" s="58">
        <v>5.4</v>
      </c>
      <c r="T72" s="59">
        <v>1242</v>
      </c>
      <c r="U72" s="33" t="s">
        <v>111</v>
      </c>
      <c r="V72" s="33" t="s">
        <v>145</v>
      </c>
      <c r="W72" s="33">
        <v>14.4</v>
      </c>
      <c r="X72" s="33">
        <v>156</v>
      </c>
      <c r="Y72" s="70" t="s">
        <v>323</v>
      </c>
    </row>
    <row r="73" spans="1:122" ht="28.25" customHeight="1">
      <c r="A73" s="31" t="str">
        <f>B73&amp;C73&amp;D73</f>
        <v>319C5T7</v>
      </c>
      <c r="B73" s="151">
        <v>319</v>
      </c>
      <c r="C73" s="187" t="s">
        <v>457</v>
      </c>
      <c r="D73" s="151">
        <v>7</v>
      </c>
      <c r="E73" s="153"/>
      <c r="F73" s="134" t="e">
        <f>#REF!</f>
        <v>#REF!</v>
      </c>
      <c r="G73" s="188" t="s">
        <v>168</v>
      </c>
      <c r="H73" s="63" t="s">
        <v>458</v>
      </c>
      <c r="I73" s="78" t="e">
        <f>#REF!</f>
        <v>#REF!</v>
      </c>
      <c r="J73" s="61" t="e">
        <f t="shared" si="16"/>
        <v>#REF!</v>
      </c>
      <c r="K73" s="62">
        <v>960</v>
      </c>
      <c r="L73" s="136">
        <v>450</v>
      </c>
      <c r="M73" s="137">
        <v>380</v>
      </c>
      <c r="N73" s="33" t="s">
        <v>439</v>
      </c>
      <c r="O73" s="33">
        <v>103.5</v>
      </c>
      <c r="P73" s="33" t="s">
        <v>430</v>
      </c>
      <c r="Q73" s="58" t="s">
        <v>440</v>
      </c>
      <c r="R73" s="58" t="s">
        <v>441</v>
      </c>
      <c r="S73" s="58" t="s">
        <v>442</v>
      </c>
      <c r="T73" s="59">
        <v>1368</v>
      </c>
      <c r="U73" s="33" t="s">
        <v>443</v>
      </c>
      <c r="V73" s="33" t="s">
        <v>444</v>
      </c>
      <c r="W73" s="33" t="s">
        <v>445</v>
      </c>
      <c r="X73" s="33" t="s">
        <v>446</v>
      </c>
      <c r="Y73" s="70" t="s">
        <v>517</v>
      </c>
    </row>
    <row r="74" spans="1:122" ht="28.25" customHeight="1">
      <c r="A74" s="31" t="str">
        <f t="shared" si="15"/>
        <v>199B5S7</v>
      </c>
      <c r="B74" s="33">
        <v>199</v>
      </c>
      <c r="C74" s="55" t="s">
        <v>356</v>
      </c>
      <c r="D74" s="33">
        <v>7</v>
      </c>
      <c r="E74" s="93"/>
      <c r="F74" s="134" t="e">
        <f>#REF!</f>
        <v>#REF!</v>
      </c>
      <c r="G74" s="37" t="s">
        <v>168</v>
      </c>
      <c r="H74" s="63" t="s">
        <v>322</v>
      </c>
      <c r="I74" s="78" t="e">
        <f>#REF!</f>
        <v>#REF!</v>
      </c>
      <c r="J74" s="61" t="e">
        <f t="shared" si="16"/>
        <v>#REF!</v>
      </c>
      <c r="K74" s="62">
        <v>960</v>
      </c>
      <c r="L74" s="136">
        <v>450</v>
      </c>
      <c r="M74" s="137">
        <v>380</v>
      </c>
      <c r="N74" s="33">
        <v>114</v>
      </c>
      <c r="O74" s="33">
        <f t="shared" si="17"/>
        <v>102.60000000000001</v>
      </c>
      <c r="P74" s="133" t="s">
        <v>275</v>
      </c>
      <c r="Q74" s="58" t="s">
        <v>104</v>
      </c>
      <c r="R74" s="58" t="s">
        <v>102</v>
      </c>
      <c r="S74" s="58" t="s">
        <v>103</v>
      </c>
      <c r="T74" s="59">
        <v>1368</v>
      </c>
      <c r="U74" s="33" t="s">
        <v>41</v>
      </c>
      <c r="V74" s="33" t="s">
        <v>137</v>
      </c>
      <c r="W74" s="33">
        <v>13.2</v>
      </c>
      <c r="X74" s="33">
        <v>165</v>
      </c>
      <c r="Y74" s="70" t="s">
        <v>324</v>
      </c>
    </row>
    <row r="75" spans="1:122" s="163" customFormat="1" ht="28.25" customHeight="1">
      <c r="A75" s="150" t="str">
        <f t="shared" si="15"/>
        <v>19953W7</v>
      </c>
      <c r="B75" s="151">
        <v>199</v>
      </c>
      <c r="C75" s="152" t="s">
        <v>426</v>
      </c>
      <c r="D75" s="151">
        <v>7</v>
      </c>
      <c r="E75" s="153"/>
      <c r="F75" s="134" t="e">
        <f>#REF!</f>
        <v>#REF!</v>
      </c>
      <c r="G75" s="154" t="s">
        <v>168</v>
      </c>
      <c r="H75" s="155" t="s">
        <v>427</v>
      </c>
      <c r="I75" s="156" t="e">
        <f>#REF!</f>
        <v>#REF!</v>
      </c>
      <c r="J75" s="157" t="e">
        <f t="shared" si="16"/>
        <v>#REF!</v>
      </c>
      <c r="K75" s="158">
        <v>300</v>
      </c>
      <c r="L75" s="159">
        <v>450</v>
      </c>
      <c r="M75" s="160">
        <v>380</v>
      </c>
      <c r="N75" s="151">
        <v>98</v>
      </c>
      <c r="O75" s="151">
        <f t="shared" si="17"/>
        <v>0</v>
      </c>
      <c r="P75" s="151" t="s">
        <v>5</v>
      </c>
      <c r="Q75" s="161">
        <v>4.9000000000000004</v>
      </c>
      <c r="R75" s="161">
        <v>3.8</v>
      </c>
      <c r="S75" s="161">
        <v>4.2</v>
      </c>
      <c r="T75" s="162">
        <v>875</v>
      </c>
      <c r="U75" s="151" t="s">
        <v>395</v>
      </c>
      <c r="V75" s="151" t="s">
        <v>397</v>
      </c>
      <c r="W75" s="151">
        <v>11.4</v>
      </c>
      <c r="X75" s="151">
        <v>184</v>
      </c>
      <c r="Y75" s="70" t="s">
        <v>516</v>
      </c>
      <c r="DP75" s="150"/>
      <c r="DQ75" s="150"/>
      <c r="DR75" s="150"/>
    </row>
    <row r="76" spans="1:122" s="163" customFormat="1" ht="28.25" customHeight="1">
      <c r="A76" s="150" t="str">
        <f t="shared" si="15"/>
        <v>19955W7</v>
      </c>
      <c r="B76" s="151">
        <v>199</v>
      </c>
      <c r="C76" s="152" t="s">
        <v>396</v>
      </c>
      <c r="D76" s="151">
        <v>7</v>
      </c>
      <c r="E76" s="153"/>
      <c r="F76" s="134" t="e">
        <f>#REF!</f>
        <v>#REF!</v>
      </c>
      <c r="G76" s="154" t="s">
        <v>168</v>
      </c>
      <c r="H76" s="155" t="s">
        <v>394</v>
      </c>
      <c r="I76" s="156" t="e">
        <f>#REF!</f>
        <v>#REF!</v>
      </c>
      <c r="J76" s="157" t="e">
        <f t="shared" si="16"/>
        <v>#REF!</v>
      </c>
      <c r="K76" s="158">
        <v>300</v>
      </c>
      <c r="L76" s="159">
        <v>450</v>
      </c>
      <c r="M76" s="160">
        <v>380</v>
      </c>
      <c r="N76" s="151">
        <v>98</v>
      </c>
      <c r="O76" s="151">
        <f t="shared" si="17"/>
        <v>0</v>
      </c>
      <c r="P76" s="151" t="s">
        <v>5</v>
      </c>
      <c r="Q76" s="161">
        <v>4.9000000000000004</v>
      </c>
      <c r="R76" s="161">
        <v>3.8</v>
      </c>
      <c r="S76" s="161">
        <v>4.2</v>
      </c>
      <c r="T76" s="162">
        <v>875</v>
      </c>
      <c r="U76" s="151" t="s">
        <v>395</v>
      </c>
      <c r="V76" s="151" t="s">
        <v>397</v>
      </c>
      <c r="W76" s="151">
        <v>11.4</v>
      </c>
      <c r="X76" s="151">
        <v>184</v>
      </c>
      <c r="Y76" s="70" t="s">
        <v>516</v>
      </c>
      <c r="DP76" s="150"/>
      <c r="DQ76" s="150"/>
      <c r="DR76" s="150"/>
    </row>
    <row r="77" spans="1:122" ht="28.25" customHeight="1">
      <c r="A77" s="31" t="str">
        <f t="shared" si="15"/>
        <v>19923Z7</v>
      </c>
      <c r="B77" s="33">
        <v>199</v>
      </c>
      <c r="C77" s="55" t="s">
        <v>342</v>
      </c>
      <c r="D77" s="33">
        <v>7</v>
      </c>
      <c r="E77" s="93"/>
      <c r="F77" s="134" t="e">
        <f>#REF!</f>
        <v>#REF!</v>
      </c>
      <c r="G77" s="37" t="s">
        <v>168</v>
      </c>
      <c r="H77" s="63" t="s">
        <v>285</v>
      </c>
      <c r="I77" s="78" t="e">
        <f>#REF!</f>
        <v>#REF!</v>
      </c>
      <c r="J77" s="61" t="e">
        <f t="shared" si="16"/>
        <v>#REF!</v>
      </c>
      <c r="K77" s="62">
        <v>960</v>
      </c>
      <c r="L77" s="136">
        <v>450</v>
      </c>
      <c r="M77" s="137">
        <v>380</v>
      </c>
      <c r="N77" s="33">
        <v>112</v>
      </c>
      <c r="O77" s="33">
        <f t="shared" si="17"/>
        <v>100.8</v>
      </c>
      <c r="P77" s="33" t="s">
        <v>6</v>
      </c>
      <c r="Q77" s="58">
        <v>5.5</v>
      </c>
      <c r="R77" s="58">
        <v>3.5</v>
      </c>
      <c r="S77" s="58">
        <v>4.2</v>
      </c>
      <c r="T77" s="59">
        <v>1248</v>
      </c>
      <c r="U77" s="33" t="s">
        <v>16</v>
      </c>
      <c r="V77" s="33" t="s">
        <v>28</v>
      </c>
      <c r="W77" s="33">
        <v>13.6</v>
      </c>
      <c r="X77" s="33">
        <v>165</v>
      </c>
      <c r="Y77" s="70" t="s">
        <v>323</v>
      </c>
    </row>
    <row r="78" spans="1:122" ht="28.25" customHeight="1">
      <c r="A78" s="31" t="str">
        <f t="shared" si="15"/>
        <v>19925Z7</v>
      </c>
      <c r="B78" s="33">
        <v>199</v>
      </c>
      <c r="C78" s="55" t="s">
        <v>343</v>
      </c>
      <c r="D78" s="33">
        <v>7</v>
      </c>
      <c r="E78" s="93"/>
      <c r="F78" s="134" t="e">
        <f>#REF!</f>
        <v>#REF!</v>
      </c>
      <c r="G78" s="37" t="s">
        <v>168</v>
      </c>
      <c r="H78" s="63" t="s">
        <v>286</v>
      </c>
      <c r="I78" s="78" t="e">
        <f>#REF!</f>
        <v>#REF!</v>
      </c>
      <c r="J78" s="61" t="e">
        <f t="shared" si="16"/>
        <v>#REF!</v>
      </c>
      <c r="K78" s="62">
        <v>960</v>
      </c>
      <c r="L78" s="136">
        <v>450</v>
      </c>
      <c r="M78" s="137">
        <v>380</v>
      </c>
      <c r="N78" s="33">
        <v>112</v>
      </c>
      <c r="O78" s="33">
        <f t="shared" si="17"/>
        <v>100.8</v>
      </c>
      <c r="P78" s="33" t="s">
        <v>6</v>
      </c>
      <c r="Q78" s="58">
        <v>5.5</v>
      </c>
      <c r="R78" s="58">
        <v>3.5</v>
      </c>
      <c r="S78" s="58">
        <v>4.2</v>
      </c>
      <c r="T78" s="59">
        <v>1248</v>
      </c>
      <c r="U78" s="33" t="s">
        <v>16</v>
      </c>
      <c r="V78" s="33" t="s">
        <v>28</v>
      </c>
      <c r="W78" s="33">
        <v>13.6</v>
      </c>
      <c r="X78" s="33">
        <v>165</v>
      </c>
      <c r="Y78" s="70" t="s">
        <v>323</v>
      </c>
    </row>
    <row r="79" spans="1:122" ht="28.25" customHeight="1">
      <c r="A79" s="31" t="str">
        <f t="shared" ref="A79" si="18">B79&amp;C79&amp;D79</f>
        <v>19953U7</v>
      </c>
      <c r="B79" s="33">
        <v>199</v>
      </c>
      <c r="C79" s="55" t="s">
        <v>428</v>
      </c>
      <c r="D79" s="33">
        <v>7</v>
      </c>
      <c r="E79" s="93"/>
      <c r="F79" s="134" t="e">
        <f>#REF!</f>
        <v>#REF!</v>
      </c>
      <c r="G79" s="37" t="s">
        <v>168</v>
      </c>
      <c r="H79" s="63" t="s">
        <v>429</v>
      </c>
      <c r="I79" s="78" t="e">
        <f>#REF!</f>
        <v>#REF!</v>
      </c>
      <c r="J79" s="61" t="e">
        <f t="shared" si="16"/>
        <v>#REF!</v>
      </c>
      <c r="K79" s="62">
        <v>960</v>
      </c>
      <c r="L79" s="136">
        <v>450</v>
      </c>
      <c r="M79" s="137">
        <v>380</v>
      </c>
      <c r="N79" s="33">
        <v>90</v>
      </c>
      <c r="O79" s="33">
        <f>IF(N79&lt;=100,0,IF(N79&lt;=120,N79*0.9,IF(N79&lt;=140,N79*1.1,IF(N79&lt;=160,N79*1.7,IF(N79&lt;=180,N79*2.25,IF(N79&lt;=200,N79*2.55,IF(N79&lt;=250,N79*2.8,N79*3.4)))))))</f>
        <v>0</v>
      </c>
      <c r="P79" s="33" t="s">
        <v>6</v>
      </c>
      <c r="Q79" s="58">
        <v>4.4000000000000004</v>
      </c>
      <c r="R79" s="58">
        <v>2.9</v>
      </c>
      <c r="S79" s="58">
        <v>3.5</v>
      </c>
      <c r="T79" s="59">
        <v>1248</v>
      </c>
      <c r="U79" s="33" t="s">
        <v>106</v>
      </c>
      <c r="V79" s="33" t="s">
        <v>105</v>
      </c>
      <c r="W79" s="33">
        <v>13.1</v>
      </c>
      <c r="X79" s="33">
        <v>172</v>
      </c>
      <c r="Y79" s="70" t="s">
        <v>516</v>
      </c>
    </row>
    <row r="80" spans="1:122" ht="28.25" customHeight="1">
      <c r="A80" s="31" t="str">
        <f t="shared" si="15"/>
        <v>19955U7</v>
      </c>
      <c r="B80" s="33">
        <v>199</v>
      </c>
      <c r="C80" s="55" t="s">
        <v>341</v>
      </c>
      <c r="D80" s="33">
        <v>7</v>
      </c>
      <c r="E80" s="93"/>
      <c r="F80" s="134" t="e">
        <f>#REF!</f>
        <v>#REF!</v>
      </c>
      <c r="G80" s="37" t="s">
        <v>168</v>
      </c>
      <c r="H80" s="63" t="s">
        <v>325</v>
      </c>
      <c r="I80" s="78" t="e">
        <f>#REF!</f>
        <v>#REF!</v>
      </c>
      <c r="J80" s="61" t="e">
        <f t="shared" si="16"/>
        <v>#REF!</v>
      </c>
      <c r="K80" s="62">
        <v>960</v>
      </c>
      <c r="L80" s="136">
        <v>450</v>
      </c>
      <c r="M80" s="137">
        <v>380</v>
      </c>
      <c r="N80" s="33">
        <v>90</v>
      </c>
      <c r="O80" s="33">
        <f>IF(N80&lt;=100,0,IF(N80&lt;=120,N80*0.9,IF(N80&lt;=140,N80*1.1,IF(N80&lt;=160,N80*1.7,IF(N80&lt;=180,N80*2.25,IF(N80&lt;=200,N80*2.55,IF(N80&lt;=250,N80*2.8,N80*3.4)))))))</f>
        <v>0</v>
      </c>
      <c r="P80" s="33" t="s">
        <v>6</v>
      </c>
      <c r="Q80" s="58">
        <v>4.4000000000000004</v>
      </c>
      <c r="R80" s="58">
        <v>2.9</v>
      </c>
      <c r="S80" s="58">
        <v>3.5</v>
      </c>
      <c r="T80" s="59">
        <v>1248</v>
      </c>
      <c r="U80" s="33" t="s">
        <v>106</v>
      </c>
      <c r="V80" s="33" t="s">
        <v>105</v>
      </c>
      <c r="W80" s="33">
        <v>13.1</v>
      </c>
      <c r="X80" s="33">
        <v>172</v>
      </c>
      <c r="Y80" s="70" t="s">
        <v>516</v>
      </c>
    </row>
    <row r="81" spans="1:122" s="98" customFormat="1" ht="18.75" customHeight="1" thickBot="1">
      <c r="B81" s="94"/>
      <c r="C81" s="94"/>
      <c r="D81" s="94"/>
      <c r="E81" s="93"/>
      <c r="F81" s="135"/>
      <c r="G81" s="124"/>
      <c r="H81" s="124"/>
      <c r="I81" s="124"/>
      <c r="J81" s="95"/>
      <c r="K81" s="96"/>
      <c r="L81" s="97"/>
      <c r="M81" s="97"/>
      <c r="O81" s="94"/>
      <c r="T81" s="99"/>
      <c r="U81" s="94"/>
      <c r="V81" s="94"/>
      <c r="W81" s="94"/>
      <c r="X81" s="94"/>
    </row>
    <row r="82" spans="1:122" ht="24" customHeight="1">
      <c r="A82" s="31" t="str">
        <f t="shared" ref="A82:A95" si="19">B82&amp;C82&amp;D82</f>
        <v>15271A1</v>
      </c>
      <c r="B82" s="33">
        <v>152</v>
      </c>
      <c r="C82" s="55" t="s">
        <v>387</v>
      </c>
      <c r="D82" s="39">
        <v>1</v>
      </c>
      <c r="E82" s="93"/>
      <c r="F82" s="134" t="e">
        <f>#REF!</f>
        <v>#REF!</v>
      </c>
      <c r="G82" s="37" t="s">
        <v>115</v>
      </c>
      <c r="H82" s="63" t="s">
        <v>263</v>
      </c>
      <c r="I82" s="82" t="e">
        <f>#REF!</f>
        <v>#REF!</v>
      </c>
      <c r="J82" s="56" t="e">
        <f t="shared" ref="J82:J89" si="20">I82-K82</f>
        <v>#REF!</v>
      </c>
      <c r="K82" s="57">
        <v>960</v>
      </c>
      <c r="L82" s="136">
        <v>440</v>
      </c>
      <c r="M82" s="137">
        <v>220</v>
      </c>
      <c r="N82" s="33">
        <v>166</v>
      </c>
      <c r="O82" s="39">
        <f t="shared" ref="O82:O88" si="21">IF(N82&lt;=100,0,IF(N82&lt;=120,N82*0.9,IF(N82&lt;=140,N82*1.1,IF(N82&lt;=160,N82*1.7,IF(N82&lt;=180,N82*2.25,IF(N82&lt;=200,N82*2.55,IF(N82&lt;=250,N82*2.8,N82*3.4)))))))</f>
        <v>373.5</v>
      </c>
      <c r="P82" s="33" t="s">
        <v>5</v>
      </c>
      <c r="Q82" s="58">
        <v>9.3000000000000007</v>
      </c>
      <c r="R82" s="58">
        <v>5.9</v>
      </c>
      <c r="S82" s="58">
        <v>7.2</v>
      </c>
      <c r="T82" s="59">
        <v>1368</v>
      </c>
      <c r="U82" s="33" t="s">
        <v>116</v>
      </c>
      <c r="V82" s="33" t="s">
        <v>117</v>
      </c>
      <c r="W82" s="33">
        <v>15.4</v>
      </c>
      <c r="X82" s="33">
        <v>161</v>
      </c>
      <c r="Y82" s="42" t="s">
        <v>49</v>
      </c>
      <c r="DP82" s="38"/>
      <c r="DQ82" s="38"/>
      <c r="DR82" s="38"/>
    </row>
    <row r="83" spans="1:122" ht="24" customHeight="1">
      <c r="A83" s="31" t="str">
        <f t="shared" si="19"/>
        <v>15276B1</v>
      </c>
      <c r="B83" s="33">
        <v>152</v>
      </c>
      <c r="C83" s="55" t="s">
        <v>388</v>
      </c>
      <c r="D83" s="39">
        <v>1</v>
      </c>
      <c r="E83" s="93"/>
      <c r="F83" s="134" t="e">
        <f>#REF!</f>
        <v>#REF!</v>
      </c>
      <c r="G83" s="37" t="s">
        <v>115</v>
      </c>
      <c r="H83" s="63" t="s">
        <v>566</v>
      </c>
      <c r="I83" s="78" t="e">
        <f>#REF!</f>
        <v>#REF!</v>
      </c>
      <c r="J83" s="61" t="e">
        <f t="shared" si="20"/>
        <v>#REF!</v>
      </c>
      <c r="K83" s="62">
        <v>960</v>
      </c>
      <c r="L83" s="136">
        <v>440</v>
      </c>
      <c r="M83" s="137">
        <v>220</v>
      </c>
      <c r="N83" s="33">
        <v>169</v>
      </c>
      <c r="O83" s="39">
        <f t="shared" si="21"/>
        <v>380.25</v>
      </c>
      <c r="P83" s="33" t="s">
        <v>5</v>
      </c>
      <c r="Q83" s="58">
        <v>9.5</v>
      </c>
      <c r="R83" s="58">
        <v>5.9</v>
      </c>
      <c r="S83" s="58">
        <v>7.2</v>
      </c>
      <c r="T83" s="59">
        <v>1368</v>
      </c>
      <c r="U83" s="33" t="s">
        <v>136</v>
      </c>
      <c r="V83" s="33" t="s">
        <v>229</v>
      </c>
      <c r="W83" s="33">
        <v>12.4</v>
      </c>
      <c r="X83" s="33">
        <v>172</v>
      </c>
      <c r="Y83" s="42" t="s">
        <v>573</v>
      </c>
      <c r="DP83" s="38"/>
      <c r="DQ83" s="38"/>
      <c r="DR83" s="38"/>
    </row>
    <row r="84" spans="1:122" ht="24" customHeight="1">
      <c r="A84" s="31" t="str">
        <f>B84&amp;C84&amp;D84</f>
        <v>15276C1</v>
      </c>
      <c r="B84" s="33">
        <v>152</v>
      </c>
      <c r="C84" s="55" t="s">
        <v>468</v>
      </c>
      <c r="D84" s="39">
        <v>1</v>
      </c>
      <c r="E84" s="93"/>
      <c r="F84" s="134" t="e">
        <f>#REF!</f>
        <v>#REF!</v>
      </c>
      <c r="G84" s="37" t="s">
        <v>115</v>
      </c>
      <c r="H84" s="63" t="s">
        <v>567</v>
      </c>
      <c r="I84" s="78" t="e">
        <f>#REF!</f>
        <v>#REF!</v>
      </c>
      <c r="J84" s="61" t="e">
        <f t="shared" si="20"/>
        <v>#REF!</v>
      </c>
      <c r="K84" s="62">
        <v>960</v>
      </c>
      <c r="L84" s="136">
        <v>440</v>
      </c>
      <c r="M84" s="137">
        <v>220</v>
      </c>
      <c r="N84" s="33" t="s">
        <v>469</v>
      </c>
      <c r="O84" s="39">
        <v>147.4</v>
      </c>
      <c r="P84" s="33" t="s">
        <v>430</v>
      </c>
      <c r="Q84" s="58" t="s">
        <v>470</v>
      </c>
      <c r="R84" s="58" t="s">
        <v>471</v>
      </c>
      <c r="S84" s="58" t="s">
        <v>472</v>
      </c>
      <c r="T84" s="59">
        <v>1368</v>
      </c>
      <c r="U84" s="33" t="s">
        <v>473</v>
      </c>
      <c r="V84" s="33" t="s">
        <v>474</v>
      </c>
      <c r="W84" s="33" t="s">
        <v>475</v>
      </c>
      <c r="X84" s="33" t="s">
        <v>476</v>
      </c>
      <c r="Y84" s="42" t="s">
        <v>574</v>
      </c>
      <c r="DP84" s="38"/>
      <c r="DQ84" s="38"/>
      <c r="DR84" s="38"/>
    </row>
    <row r="85" spans="1:122" ht="24" customHeight="1">
      <c r="A85" s="31" t="str">
        <f t="shared" si="19"/>
        <v>15271E1</v>
      </c>
      <c r="B85" s="33">
        <v>152</v>
      </c>
      <c r="C85" s="55" t="s">
        <v>389</v>
      </c>
      <c r="D85" s="39">
        <v>1</v>
      </c>
      <c r="E85" s="93"/>
      <c r="F85" s="134" t="e">
        <f>#REF!</f>
        <v>#REF!</v>
      </c>
      <c r="G85" s="37" t="s">
        <v>115</v>
      </c>
      <c r="H85" s="63" t="s">
        <v>568</v>
      </c>
      <c r="I85" s="78" t="e">
        <f>#REF!</f>
        <v>#REF!</v>
      </c>
      <c r="J85" s="61" t="e">
        <f t="shared" si="20"/>
        <v>#REF!</v>
      </c>
      <c r="K85" s="62">
        <v>1430</v>
      </c>
      <c r="L85" s="136">
        <v>440</v>
      </c>
      <c r="M85" s="137">
        <v>220</v>
      </c>
      <c r="N85" s="33">
        <v>138</v>
      </c>
      <c r="O85" s="39">
        <f t="shared" si="21"/>
        <v>151.80000000000001</v>
      </c>
      <c r="P85" s="33" t="s">
        <v>6</v>
      </c>
      <c r="Q85" s="58">
        <v>6.1</v>
      </c>
      <c r="R85" s="58">
        <v>4.7</v>
      </c>
      <c r="S85" s="58">
        <v>5.2</v>
      </c>
      <c r="T85" s="59">
        <v>1598</v>
      </c>
      <c r="U85" s="33" t="s">
        <v>31</v>
      </c>
      <c r="V85" s="33" t="s">
        <v>32</v>
      </c>
      <c r="W85" s="33">
        <v>13.4</v>
      </c>
      <c r="X85" s="33">
        <v>164</v>
      </c>
      <c r="Y85" s="42" t="s">
        <v>49</v>
      </c>
      <c r="DP85" s="38"/>
      <c r="DQ85" s="38"/>
      <c r="DR85" s="38"/>
    </row>
    <row r="86" spans="1:122" ht="24" customHeight="1">
      <c r="A86" s="31" t="str">
        <f t="shared" si="19"/>
        <v>15276E1</v>
      </c>
      <c r="B86" s="33">
        <v>152</v>
      </c>
      <c r="C86" s="55" t="s">
        <v>390</v>
      </c>
      <c r="D86" s="39">
        <v>1</v>
      </c>
      <c r="E86" s="93"/>
      <c r="F86" s="134" t="e">
        <f>#REF!</f>
        <v>#REF!</v>
      </c>
      <c r="G86" s="37" t="s">
        <v>115</v>
      </c>
      <c r="H86" s="63" t="s">
        <v>569</v>
      </c>
      <c r="I86" s="78" t="e">
        <f>#REF!</f>
        <v>#REF!</v>
      </c>
      <c r="J86" s="61" t="e">
        <f t="shared" si="20"/>
        <v>#REF!</v>
      </c>
      <c r="K86" s="62">
        <v>1430</v>
      </c>
      <c r="L86" s="136">
        <v>440</v>
      </c>
      <c r="M86" s="137">
        <v>220</v>
      </c>
      <c r="N86" s="33">
        <v>138</v>
      </c>
      <c r="O86" s="39">
        <f t="shared" si="21"/>
        <v>151.80000000000001</v>
      </c>
      <c r="P86" s="33" t="s">
        <v>6</v>
      </c>
      <c r="Q86" s="58">
        <v>6.1</v>
      </c>
      <c r="R86" s="58">
        <v>4.7</v>
      </c>
      <c r="S86" s="58">
        <v>5.2</v>
      </c>
      <c r="T86" s="59">
        <v>1598</v>
      </c>
      <c r="U86" s="33" t="s">
        <v>31</v>
      </c>
      <c r="V86" s="33" t="s">
        <v>32</v>
      </c>
      <c r="W86" s="33">
        <v>13.4</v>
      </c>
      <c r="X86" s="33">
        <v>164</v>
      </c>
      <c r="Y86" s="42" t="s">
        <v>573</v>
      </c>
      <c r="DP86" s="38"/>
      <c r="DQ86" s="38"/>
      <c r="DR86" s="38"/>
    </row>
    <row r="87" spans="1:122" ht="24" customHeight="1">
      <c r="A87" s="31" t="str">
        <f t="shared" si="19"/>
        <v>15277E1</v>
      </c>
      <c r="B87" s="33">
        <v>152</v>
      </c>
      <c r="C87" s="55" t="s">
        <v>564</v>
      </c>
      <c r="D87" s="39">
        <v>1</v>
      </c>
      <c r="E87" s="93"/>
      <c r="F87" s="134" t="e">
        <f>#REF!</f>
        <v>#REF!</v>
      </c>
      <c r="G87" s="37" t="s">
        <v>115</v>
      </c>
      <c r="H87" s="63" t="s">
        <v>312</v>
      </c>
      <c r="I87" s="78" t="e">
        <f>#REF!</f>
        <v>#REF!</v>
      </c>
      <c r="J87" s="61" t="e">
        <f t="shared" si="20"/>
        <v>#REF!</v>
      </c>
      <c r="K87" s="62">
        <v>1430</v>
      </c>
      <c r="L87" s="136">
        <v>440</v>
      </c>
      <c r="M87" s="137">
        <v>220</v>
      </c>
      <c r="N87" s="33">
        <v>138</v>
      </c>
      <c r="O87" s="39">
        <v>151.80000000000001</v>
      </c>
      <c r="P87" s="33" t="s">
        <v>6</v>
      </c>
      <c r="Q87" s="58">
        <v>6.1</v>
      </c>
      <c r="R87" s="58">
        <v>4.7</v>
      </c>
      <c r="S87" s="58">
        <v>5.2</v>
      </c>
      <c r="T87" s="59">
        <v>1598</v>
      </c>
      <c r="U87" s="33" t="s">
        <v>31</v>
      </c>
      <c r="V87" s="33" t="s">
        <v>32</v>
      </c>
      <c r="W87" s="33">
        <v>13.4</v>
      </c>
      <c r="X87" s="33">
        <v>164</v>
      </c>
      <c r="Y87" s="42" t="s">
        <v>572</v>
      </c>
      <c r="DP87" s="38"/>
      <c r="DQ87" s="38"/>
      <c r="DR87" s="38"/>
    </row>
    <row r="88" spans="1:122" ht="24" customHeight="1">
      <c r="A88" s="31" t="str">
        <f t="shared" si="19"/>
        <v>15276F1</v>
      </c>
      <c r="B88" s="33">
        <v>152</v>
      </c>
      <c r="C88" s="55" t="s">
        <v>477</v>
      </c>
      <c r="D88" s="39">
        <v>1</v>
      </c>
      <c r="E88" s="93"/>
      <c r="F88" s="134" t="e">
        <f>#REF!</f>
        <v>#REF!</v>
      </c>
      <c r="G88" s="37" t="s">
        <v>115</v>
      </c>
      <c r="H88" s="63" t="s">
        <v>571</v>
      </c>
      <c r="I88" s="78" t="e">
        <f>#REF!</f>
        <v>#REF!</v>
      </c>
      <c r="J88" s="61" t="e">
        <f t="shared" si="20"/>
        <v>#REF!</v>
      </c>
      <c r="K88" s="62">
        <v>1430</v>
      </c>
      <c r="L88" s="136">
        <v>440</v>
      </c>
      <c r="M88" s="137">
        <v>220</v>
      </c>
      <c r="N88" s="33">
        <v>133</v>
      </c>
      <c r="O88" s="39">
        <f t="shared" si="21"/>
        <v>146.30000000000001</v>
      </c>
      <c r="P88" s="33" t="s">
        <v>6</v>
      </c>
      <c r="Q88" s="58">
        <v>5.6</v>
      </c>
      <c r="R88" s="58">
        <v>4.7</v>
      </c>
      <c r="S88" s="58">
        <v>5</v>
      </c>
      <c r="T88" s="59">
        <v>1598</v>
      </c>
      <c r="U88" s="33" t="s">
        <v>478</v>
      </c>
      <c r="V88" s="33" t="s">
        <v>479</v>
      </c>
      <c r="W88" s="33">
        <v>15.4</v>
      </c>
      <c r="X88" s="33">
        <v>158</v>
      </c>
      <c r="Y88" s="42" t="s">
        <v>573</v>
      </c>
      <c r="DP88" s="38"/>
      <c r="DQ88" s="38"/>
      <c r="DR88" s="38"/>
    </row>
    <row r="89" spans="1:122" ht="24" customHeight="1">
      <c r="A89" s="31" t="str">
        <f t="shared" si="19"/>
        <v>15277F1</v>
      </c>
      <c r="B89" s="33">
        <v>152</v>
      </c>
      <c r="C89" s="55" t="s">
        <v>565</v>
      </c>
      <c r="D89" s="39">
        <v>1</v>
      </c>
      <c r="E89" s="93"/>
      <c r="F89" s="134" t="e">
        <f>#REF!</f>
        <v>#REF!</v>
      </c>
      <c r="G89" s="37" t="s">
        <v>115</v>
      </c>
      <c r="H89" s="63" t="s">
        <v>570</v>
      </c>
      <c r="I89" s="78" t="e">
        <f>#REF!</f>
        <v>#REF!</v>
      </c>
      <c r="J89" s="61" t="e">
        <f t="shared" si="20"/>
        <v>#REF!</v>
      </c>
      <c r="K89" s="62">
        <v>1430</v>
      </c>
      <c r="L89" s="136">
        <v>440</v>
      </c>
      <c r="M89" s="137">
        <v>220</v>
      </c>
      <c r="N89" s="33">
        <v>133</v>
      </c>
      <c r="O89" s="39">
        <v>146.30000000000001</v>
      </c>
      <c r="P89" s="33" t="s">
        <v>6</v>
      </c>
      <c r="Q89" s="58">
        <v>5.6</v>
      </c>
      <c r="R89" s="58">
        <v>4.7</v>
      </c>
      <c r="S89" s="58">
        <v>5</v>
      </c>
      <c r="T89" s="59">
        <v>1598</v>
      </c>
      <c r="U89" s="33" t="s">
        <v>478</v>
      </c>
      <c r="V89" s="33" t="s">
        <v>479</v>
      </c>
      <c r="W89" s="33">
        <v>15.4</v>
      </c>
      <c r="X89" s="33">
        <v>158</v>
      </c>
      <c r="Y89" s="42" t="s">
        <v>572</v>
      </c>
      <c r="DP89" s="38"/>
      <c r="DQ89" s="38"/>
      <c r="DR89" s="38"/>
    </row>
    <row r="90" spans="1:122" s="98" customFormat="1" ht="18.75" customHeight="1">
      <c r="B90" s="94"/>
      <c r="C90" s="94"/>
      <c r="D90" s="94"/>
      <c r="E90" s="93"/>
      <c r="F90" s="135"/>
      <c r="G90" s="124"/>
      <c r="H90" s="124"/>
      <c r="I90" s="124"/>
      <c r="J90" s="95"/>
      <c r="K90" s="96"/>
      <c r="L90" s="97"/>
      <c r="M90" s="97"/>
      <c r="O90" s="94"/>
      <c r="T90" s="99"/>
      <c r="U90" s="94"/>
      <c r="V90" s="94"/>
      <c r="W90" s="94"/>
      <c r="X90" s="94"/>
    </row>
    <row r="91" spans="1:122" ht="24" customHeight="1">
      <c r="A91" s="31" t="str">
        <f>B91&amp;C91&amp;D91</f>
        <v>3005PC0</v>
      </c>
      <c r="B91" s="33">
        <v>300</v>
      </c>
      <c r="C91" s="55" t="s">
        <v>459</v>
      </c>
      <c r="D91" s="39">
        <v>0</v>
      </c>
      <c r="E91" s="93"/>
      <c r="F91" s="134" t="e">
        <f>#REF!</f>
        <v>#REF!</v>
      </c>
      <c r="G91" s="37" t="s">
        <v>121</v>
      </c>
      <c r="H91" s="63" t="s">
        <v>467</v>
      </c>
      <c r="I91" s="78" t="e">
        <f>#REF!</f>
        <v>#REF!</v>
      </c>
      <c r="J91" s="61" t="e">
        <f>I91-K91</f>
        <v>#REF!</v>
      </c>
      <c r="K91" s="62">
        <v>960</v>
      </c>
      <c r="L91" s="136">
        <v>380</v>
      </c>
      <c r="M91" s="137">
        <v>220</v>
      </c>
      <c r="N91" s="33" t="s">
        <v>460</v>
      </c>
      <c r="O91" s="39">
        <v>102.60000000000001</v>
      </c>
      <c r="P91" s="33" t="s">
        <v>430</v>
      </c>
      <c r="Q91" s="58" t="s">
        <v>461</v>
      </c>
      <c r="R91" s="58" t="s">
        <v>462</v>
      </c>
      <c r="S91" s="58" t="s">
        <v>463</v>
      </c>
      <c r="T91" s="59">
        <v>1368</v>
      </c>
      <c r="U91" s="33" t="s">
        <v>443</v>
      </c>
      <c r="V91" s="33" t="s">
        <v>444</v>
      </c>
      <c r="W91" s="33" t="s">
        <v>464</v>
      </c>
      <c r="X91" s="33" t="s">
        <v>465</v>
      </c>
      <c r="Y91" s="70" t="s">
        <v>466</v>
      </c>
      <c r="DP91" s="38"/>
      <c r="DQ91" s="38"/>
      <c r="DR91" s="38"/>
    </row>
    <row r="92" spans="1:122" ht="24" customHeight="1">
      <c r="A92" s="31" t="str">
        <f t="shared" si="19"/>
        <v>3005PD0</v>
      </c>
      <c r="B92" s="33">
        <v>300</v>
      </c>
      <c r="C92" s="55" t="s">
        <v>333</v>
      </c>
      <c r="D92" s="39">
        <v>0</v>
      </c>
      <c r="E92" s="93"/>
      <c r="F92" s="134" t="e">
        <f>#REF!</f>
        <v>#REF!</v>
      </c>
      <c r="G92" s="37" t="s">
        <v>121</v>
      </c>
      <c r="H92" s="63" t="s">
        <v>35</v>
      </c>
      <c r="I92" s="78" t="e">
        <f>#REF!</f>
        <v>#REF!</v>
      </c>
      <c r="J92" s="61" t="e">
        <f>I92-K92</f>
        <v>#REF!</v>
      </c>
      <c r="K92" s="62">
        <v>960</v>
      </c>
      <c r="L92" s="136">
        <v>380</v>
      </c>
      <c r="M92" s="137">
        <v>220</v>
      </c>
      <c r="N92" s="33">
        <v>107</v>
      </c>
      <c r="O92" s="39">
        <f>IF(N92&lt;=100,0,IF(N92&lt;=120,N92*0.9,IF(N92&lt;=140,N92*1.1,IF(N92&lt;=160,N92*1.7,IF(N92&lt;=180,N92*2.25,IF(N92&lt;=200,N92*2.55,IF(N92&lt;=250,N92*2.8,N92*3.4)))))))</f>
        <v>96.3</v>
      </c>
      <c r="P92" s="33" t="s">
        <v>6</v>
      </c>
      <c r="Q92" s="58" t="s">
        <v>164</v>
      </c>
      <c r="R92" s="58" t="s">
        <v>165</v>
      </c>
      <c r="S92" s="58" t="s">
        <v>166</v>
      </c>
      <c r="T92" s="59">
        <v>1248</v>
      </c>
      <c r="U92" s="33" t="s">
        <v>16</v>
      </c>
      <c r="V92" s="33" t="s">
        <v>39</v>
      </c>
      <c r="W92" s="33">
        <v>15.2</v>
      </c>
      <c r="X92" s="33">
        <v>155</v>
      </c>
      <c r="Y92" s="70" t="s">
        <v>151</v>
      </c>
      <c r="DP92" s="38"/>
      <c r="DQ92" s="38"/>
      <c r="DR92" s="38"/>
    </row>
    <row r="93" spans="1:122" ht="24" customHeight="1">
      <c r="A93" s="31" t="str">
        <f t="shared" si="19"/>
        <v>3006AD0</v>
      </c>
      <c r="B93" s="33">
        <v>300</v>
      </c>
      <c r="C93" s="55" t="s">
        <v>334</v>
      </c>
      <c r="D93" s="39">
        <v>0</v>
      </c>
      <c r="E93" s="93"/>
      <c r="F93" s="134" t="e">
        <f>#REF!</f>
        <v>#REF!</v>
      </c>
      <c r="G93" s="37" t="s">
        <v>121</v>
      </c>
      <c r="H93" s="63" t="s">
        <v>36</v>
      </c>
      <c r="I93" s="78" t="e">
        <f>#REF!</f>
        <v>#REF!</v>
      </c>
      <c r="J93" s="61" t="e">
        <f>I93-K93</f>
        <v>#REF!</v>
      </c>
      <c r="K93" s="62">
        <v>960</v>
      </c>
      <c r="L93" s="136">
        <v>380</v>
      </c>
      <c r="M93" s="137">
        <v>220</v>
      </c>
      <c r="N93" s="33">
        <v>107</v>
      </c>
      <c r="O93" s="39">
        <f>IF(N93&lt;=100,0,IF(N93&lt;=120,N93*0.9,IF(N93&lt;=140,N93*1.1,IF(N93&lt;=160,N93*1.7,IF(N93&lt;=180,N93*2.25,IF(N93&lt;=200,N93*2.55,IF(N93&lt;=250,N93*2.8,N93*3.4)))))))</f>
        <v>96.3</v>
      </c>
      <c r="P93" s="33" t="s">
        <v>6</v>
      </c>
      <c r="Q93" s="58" t="s">
        <v>164</v>
      </c>
      <c r="R93" s="58" t="s">
        <v>165</v>
      </c>
      <c r="S93" s="58" t="s">
        <v>166</v>
      </c>
      <c r="T93" s="59">
        <v>1248</v>
      </c>
      <c r="U93" s="33" t="s">
        <v>16</v>
      </c>
      <c r="V93" s="33" t="s">
        <v>39</v>
      </c>
      <c r="W93" s="33">
        <v>15.2</v>
      </c>
      <c r="X93" s="33">
        <v>155</v>
      </c>
      <c r="Y93" s="70" t="s">
        <v>152</v>
      </c>
      <c r="DP93" s="38"/>
      <c r="DQ93" s="38"/>
      <c r="DR93" s="38"/>
    </row>
    <row r="94" spans="1:122" ht="24" customHeight="1">
      <c r="A94" s="31" t="str">
        <f t="shared" si="19"/>
        <v>3005PE0</v>
      </c>
      <c r="B94" s="33">
        <v>300</v>
      </c>
      <c r="C94" s="55" t="s">
        <v>335</v>
      </c>
      <c r="D94" s="39">
        <v>0</v>
      </c>
      <c r="E94" s="93"/>
      <c r="F94" s="134" t="e">
        <f>#REF!</f>
        <v>#REF!</v>
      </c>
      <c r="G94" s="37" t="s">
        <v>121</v>
      </c>
      <c r="H94" s="63" t="s">
        <v>37</v>
      </c>
      <c r="I94" s="78" t="e">
        <f>#REF!</f>
        <v>#REF!</v>
      </c>
      <c r="J94" s="61" t="e">
        <f>I94-K94</f>
        <v>#REF!</v>
      </c>
      <c r="K94" s="62">
        <v>960</v>
      </c>
      <c r="L94" s="136">
        <v>380</v>
      </c>
      <c r="M94" s="137">
        <v>220</v>
      </c>
      <c r="N94" s="33">
        <v>107</v>
      </c>
      <c r="O94" s="39">
        <f>IF(N94&lt;=100,0,IF(N94&lt;=120,N94*0.9,IF(N94&lt;=140,N94*1.1,IF(N94&lt;=160,N94*1.7,IF(N94&lt;=180,N94*2.25,IF(N94&lt;=200,N94*2.55,IF(N94&lt;=250,N94*2.8,N94*3.4)))))))</f>
        <v>96.3</v>
      </c>
      <c r="P94" s="33" t="s">
        <v>6</v>
      </c>
      <c r="Q94" s="58" t="s">
        <v>164</v>
      </c>
      <c r="R94" s="58" t="s">
        <v>165</v>
      </c>
      <c r="S94" s="58" t="s">
        <v>166</v>
      </c>
      <c r="T94" s="59">
        <v>1248</v>
      </c>
      <c r="U94" s="33" t="s">
        <v>92</v>
      </c>
      <c r="V94" s="33" t="s">
        <v>40</v>
      </c>
      <c r="W94" s="33">
        <v>12.2</v>
      </c>
      <c r="X94" s="33">
        <v>170</v>
      </c>
      <c r="Y94" s="70" t="s">
        <v>151</v>
      </c>
      <c r="DP94" s="38"/>
      <c r="DQ94" s="38"/>
      <c r="DR94" s="38"/>
    </row>
    <row r="95" spans="1:122" ht="24" customHeight="1" thickBot="1">
      <c r="A95" s="31" t="str">
        <f t="shared" si="19"/>
        <v>3006AE0</v>
      </c>
      <c r="B95" s="33">
        <v>300</v>
      </c>
      <c r="C95" s="55" t="s">
        <v>336</v>
      </c>
      <c r="D95" s="39">
        <v>0</v>
      </c>
      <c r="E95" s="93"/>
      <c r="F95" s="134" t="e">
        <f>#REF!</f>
        <v>#REF!</v>
      </c>
      <c r="G95" s="37" t="s">
        <v>121</v>
      </c>
      <c r="H95" s="63" t="s">
        <v>38</v>
      </c>
      <c r="I95" s="81" t="e">
        <f>#REF!</f>
        <v>#REF!</v>
      </c>
      <c r="J95" s="64" t="e">
        <f>I95-K95</f>
        <v>#REF!</v>
      </c>
      <c r="K95" s="65">
        <v>960</v>
      </c>
      <c r="L95" s="136">
        <v>380</v>
      </c>
      <c r="M95" s="137">
        <v>220</v>
      </c>
      <c r="N95" s="33">
        <v>107</v>
      </c>
      <c r="O95" s="39">
        <f>IF(N95&lt;=100,0,IF(N95&lt;=120,N95*0.9,IF(N95&lt;=140,N95*1.1,IF(N95&lt;=160,N95*1.7,IF(N95&lt;=180,N95*2.25,IF(N95&lt;=200,N95*2.55,IF(N95&lt;=250,N95*2.8,N95*3.4)))))))</f>
        <v>96.3</v>
      </c>
      <c r="P95" s="33" t="s">
        <v>6</v>
      </c>
      <c r="Q95" s="58" t="s">
        <v>164</v>
      </c>
      <c r="R95" s="58" t="s">
        <v>165</v>
      </c>
      <c r="S95" s="58" t="s">
        <v>166</v>
      </c>
      <c r="T95" s="59">
        <v>1248</v>
      </c>
      <c r="U95" s="33" t="s">
        <v>92</v>
      </c>
      <c r="V95" s="33" t="s">
        <v>40</v>
      </c>
      <c r="W95" s="33">
        <v>12.2</v>
      </c>
      <c r="X95" s="33">
        <v>170</v>
      </c>
      <c r="Y95" s="70" t="s">
        <v>152</v>
      </c>
      <c r="DP95" s="38"/>
      <c r="DQ95" s="38"/>
      <c r="DR95" s="38"/>
    </row>
    <row r="96" spans="1:122" s="98" customFormat="1" ht="18.75" customHeight="1">
      <c r="B96" s="94"/>
      <c r="C96" s="94"/>
      <c r="D96" s="94"/>
      <c r="E96" s="93"/>
      <c r="F96" s="135"/>
      <c r="G96" s="124"/>
      <c r="H96" s="124"/>
      <c r="I96" s="124"/>
      <c r="J96" s="95"/>
      <c r="K96" s="96"/>
      <c r="L96" s="97"/>
      <c r="M96" s="97"/>
      <c r="O96" s="94"/>
      <c r="T96" s="99"/>
      <c r="U96" s="94"/>
      <c r="V96" s="94"/>
      <c r="W96" s="94"/>
      <c r="X96" s="94"/>
    </row>
    <row r="97" spans="1:122" ht="24" customHeight="1">
      <c r="A97" s="31" t="str">
        <f>B97&amp;C97&amp;D97</f>
        <v>345OA44</v>
      </c>
      <c r="B97" s="33">
        <v>345</v>
      </c>
      <c r="C97" s="55" t="s">
        <v>345</v>
      </c>
      <c r="D97" s="39">
        <v>4</v>
      </c>
      <c r="E97" s="93"/>
      <c r="F97" s="134" t="e">
        <f>#REF!</f>
        <v>#REF!</v>
      </c>
      <c r="G97" s="37" t="s">
        <v>347</v>
      </c>
      <c r="H97" s="63" t="s">
        <v>348</v>
      </c>
      <c r="I97" s="78" t="e">
        <f>#REF!</f>
        <v>#REF!</v>
      </c>
      <c r="J97" s="61" t="e">
        <f>I97-K97</f>
        <v>#REF!</v>
      </c>
      <c r="K97" s="62">
        <v>2800</v>
      </c>
      <c r="L97" s="136">
        <v>660</v>
      </c>
      <c r="M97" s="137">
        <v>0</v>
      </c>
      <c r="N97" s="33">
        <v>169</v>
      </c>
      <c r="O97" s="68">
        <f>IF(N97&lt;=100,0,IF(N97&lt;=120,N97*0.9,IF(N97&lt;=140,N97*1.1,IF(N97&lt;=160,N97*1.7,IF(N97&lt;=180,N97*2.25,IF(N97&lt;=200,N97*2.55,IF(N97&lt;=250,N97*2.8,N97*3.4)))))))</f>
        <v>380.25</v>
      </c>
      <c r="P97" s="33" t="s">
        <v>6</v>
      </c>
      <c r="Q97" s="58">
        <v>8.3000000000000007</v>
      </c>
      <c r="R97" s="58">
        <v>5.3</v>
      </c>
      <c r="S97" s="58">
        <v>6.4</v>
      </c>
      <c r="T97" s="59">
        <v>1956</v>
      </c>
      <c r="U97" s="33" t="s">
        <v>350</v>
      </c>
      <c r="V97" s="33" t="s">
        <v>351</v>
      </c>
      <c r="W97" s="58">
        <v>11</v>
      </c>
      <c r="X97" s="33">
        <v>195</v>
      </c>
      <c r="Y97" s="42" t="s">
        <v>352</v>
      </c>
      <c r="DP97" s="38"/>
      <c r="DQ97" s="38"/>
      <c r="DR97" s="38"/>
    </row>
    <row r="98" spans="1:122" ht="24" customHeight="1" thickBot="1">
      <c r="A98" s="31" t="str">
        <f>B98&amp;C98&amp;D98</f>
        <v>345S304</v>
      </c>
      <c r="B98" s="33">
        <v>345</v>
      </c>
      <c r="C98" s="55" t="s">
        <v>346</v>
      </c>
      <c r="D98" s="39">
        <v>4</v>
      </c>
      <c r="E98" s="93"/>
      <c r="F98" s="134" t="e">
        <f>#REF!</f>
        <v>#REF!</v>
      </c>
      <c r="G98" s="37" t="s">
        <v>347</v>
      </c>
      <c r="H98" s="63" t="s">
        <v>349</v>
      </c>
      <c r="I98" s="81" t="e">
        <f>#REF!</f>
        <v>#REF!</v>
      </c>
      <c r="J98" s="64" t="e">
        <f>I98-K98</f>
        <v>#REF!</v>
      </c>
      <c r="K98" s="65">
        <v>2800</v>
      </c>
      <c r="L98" s="136">
        <v>660</v>
      </c>
      <c r="M98" s="137">
        <v>0</v>
      </c>
      <c r="N98" s="33">
        <v>194</v>
      </c>
      <c r="O98" s="39">
        <f>IF(N98&lt;=100,0,IF(N98&lt;=120,N98*0.9,IF(N98&lt;=140,N98*1.1,IF(N98&lt;=160,N98*1.7,IF(N98&lt;=180,N98*2.25,IF(N98&lt;=200,N98*2.55,IF(N98&lt;=250,N98*2.8,N98*3.4)))))))</f>
        <v>494.7</v>
      </c>
      <c r="P98" s="33" t="s">
        <v>6</v>
      </c>
      <c r="Q98" s="58">
        <v>9.6</v>
      </c>
      <c r="R98" s="58">
        <v>6</v>
      </c>
      <c r="S98" s="58">
        <v>7.3</v>
      </c>
      <c r="T98" s="59">
        <v>1956</v>
      </c>
      <c r="U98" s="33" t="s">
        <v>350</v>
      </c>
      <c r="V98" s="33" t="s">
        <v>351</v>
      </c>
      <c r="W98" s="33">
        <v>11.1</v>
      </c>
      <c r="X98" s="33">
        <v>184</v>
      </c>
      <c r="Y98" s="42" t="s">
        <v>353</v>
      </c>
      <c r="DP98" s="38"/>
      <c r="DQ98" s="38"/>
      <c r="DR98" s="38"/>
    </row>
    <row r="99" spans="1:122" s="98" customFormat="1" ht="18.75" customHeight="1">
      <c r="B99" s="94"/>
      <c r="C99" s="94"/>
      <c r="D99" s="94"/>
      <c r="E99" s="93"/>
      <c r="F99" s="124"/>
      <c r="G99" s="124"/>
      <c r="H99" s="124"/>
      <c r="I99" s="124"/>
      <c r="J99" s="95"/>
      <c r="K99" s="96"/>
      <c r="L99" s="97"/>
      <c r="M99" s="97"/>
      <c r="O99" s="94"/>
      <c r="T99" s="99"/>
      <c r="U99" s="94"/>
      <c r="V99" s="94"/>
      <c r="W99" s="94"/>
      <c r="X99" s="94"/>
    </row>
    <row r="100" spans="1:122" ht="34.5" customHeight="1">
      <c r="E100" s="222" t="s">
        <v>77</v>
      </c>
      <c r="F100" s="222"/>
      <c r="G100" s="222"/>
      <c r="H100" s="222"/>
      <c r="I100" s="222"/>
      <c r="J100" s="130"/>
      <c r="K100" s="130"/>
      <c r="L100" s="130"/>
      <c r="M100" s="130"/>
      <c r="N100" s="130"/>
      <c r="O100" s="39"/>
      <c r="P100" s="130"/>
      <c r="Q100" s="130"/>
      <c r="R100" s="130"/>
      <c r="S100" s="130"/>
      <c r="T100" s="130"/>
      <c r="DP100" s="38"/>
      <c r="DQ100" s="38"/>
      <c r="DR100" s="38"/>
    </row>
    <row r="101" spans="1:122" ht="12.75" customHeight="1">
      <c r="E101" s="131"/>
      <c r="F101" s="131"/>
      <c r="G101" s="131"/>
      <c r="H101" s="131"/>
      <c r="I101" s="131"/>
      <c r="J101" s="131"/>
      <c r="K101" s="131"/>
      <c r="L101" s="131"/>
      <c r="M101" s="72"/>
      <c r="O101" s="39"/>
      <c r="DP101" s="38"/>
      <c r="DQ101" s="38"/>
      <c r="DR101" s="38"/>
    </row>
    <row r="102" spans="1:122" ht="12.75" customHeight="1">
      <c r="O102" s="39"/>
      <c r="DP102" s="38"/>
      <c r="DQ102" s="38"/>
      <c r="DR102" s="38"/>
    </row>
    <row r="103" spans="1:122" ht="12.75" customHeight="1">
      <c r="O103" s="39"/>
      <c r="DP103" s="38"/>
      <c r="DQ103" s="38"/>
      <c r="DR103" s="38"/>
    </row>
    <row r="104" spans="1:122" ht="12.75" customHeight="1">
      <c r="O104" s="39"/>
      <c r="DP104" s="38"/>
      <c r="DQ104" s="38"/>
      <c r="DR104" s="38"/>
    </row>
    <row r="105" spans="1:122" ht="12.75" customHeight="1">
      <c r="B105" s="38"/>
      <c r="C105" s="38"/>
      <c r="D105" s="38"/>
      <c r="E105" s="38"/>
      <c r="F105" s="38"/>
      <c r="G105" s="38"/>
      <c r="H105" s="38"/>
      <c r="I105" s="38"/>
      <c r="J105" s="38"/>
      <c r="K105" s="38"/>
      <c r="L105" s="38"/>
      <c r="M105" s="38"/>
      <c r="O105" s="39"/>
      <c r="T105" s="38"/>
      <c r="U105" s="38"/>
      <c r="V105" s="38"/>
      <c r="W105" s="38"/>
      <c r="X105" s="38"/>
      <c r="Y105" s="38"/>
      <c r="DP105" s="38"/>
      <c r="DQ105" s="38"/>
      <c r="DR105" s="38"/>
    </row>
    <row r="106" spans="1:122" ht="12.75" customHeight="1">
      <c r="B106" s="38"/>
      <c r="C106" s="38"/>
      <c r="D106" s="38"/>
      <c r="E106" s="38"/>
      <c r="F106" s="38"/>
      <c r="G106" s="38"/>
      <c r="H106" s="38"/>
      <c r="I106" s="38"/>
      <c r="J106" s="38"/>
      <c r="K106" s="38"/>
      <c r="L106" s="38"/>
      <c r="M106" s="38"/>
      <c r="O106" s="39"/>
      <c r="T106" s="38"/>
      <c r="U106" s="38"/>
      <c r="V106" s="38"/>
      <c r="W106" s="38"/>
      <c r="X106" s="38"/>
      <c r="Y106" s="38"/>
      <c r="DP106" s="38"/>
      <c r="DQ106" s="38"/>
      <c r="DR106" s="38"/>
    </row>
    <row r="107" spans="1:122" ht="12.75" customHeight="1">
      <c r="B107" s="38"/>
      <c r="C107" s="38"/>
      <c r="D107" s="38"/>
      <c r="E107" s="38"/>
      <c r="F107" s="38"/>
      <c r="G107" s="38"/>
      <c r="H107" s="38"/>
      <c r="I107" s="38"/>
      <c r="J107" s="38"/>
      <c r="K107" s="38"/>
      <c r="L107" s="38"/>
      <c r="M107" s="38"/>
      <c r="O107" s="39"/>
      <c r="T107" s="38"/>
      <c r="U107" s="38"/>
      <c r="V107" s="38"/>
      <c r="W107" s="38"/>
      <c r="X107" s="38"/>
      <c r="Y107" s="38"/>
      <c r="DP107" s="38"/>
      <c r="DQ107" s="38"/>
      <c r="DR107" s="38"/>
    </row>
    <row r="108" spans="1:122" ht="12.75" customHeight="1">
      <c r="B108" s="38"/>
      <c r="C108" s="38"/>
      <c r="D108" s="38"/>
      <c r="E108" s="38"/>
      <c r="F108" s="38"/>
      <c r="G108" s="38"/>
      <c r="H108" s="38"/>
      <c r="I108" s="38"/>
      <c r="J108" s="38"/>
      <c r="K108" s="38"/>
      <c r="L108" s="38"/>
      <c r="M108" s="38"/>
      <c r="O108" s="39"/>
      <c r="T108" s="38"/>
      <c r="U108" s="38"/>
      <c r="V108" s="38"/>
      <c r="W108" s="38"/>
      <c r="X108" s="38"/>
      <c r="Y108" s="38"/>
      <c r="DP108" s="38"/>
      <c r="DQ108" s="38"/>
      <c r="DR108" s="38"/>
    </row>
    <row r="109" spans="1:122" ht="12.75" customHeight="1">
      <c r="B109" s="38"/>
      <c r="C109" s="38"/>
      <c r="D109" s="38"/>
      <c r="E109" s="38"/>
      <c r="F109" s="38"/>
      <c r="G109" s="38"/>
      <c r="H109" s="38"/>
      <c r="I109" s="38"/>
      <c r="J109" s="38"/>
      <c r="K109" s="38"/>
      <c r="L109" s="38"/>
      <c r="M109" s="38"/>
      <c r="O109" s="39"/>
      <c r="T109" s="38"/>
      <c r="U109" s="38"/>
      <c r="V109" s="38"/>
      <c r="W109" s="38"/>
      <c r="X109" s="38"/>
      <c r="Y109" s="38"/>
      <c r="DP109" s="38"/>
      <c r="DQ109" s="38"/>
      <c r="DR109" s="38"/>
    </row>
    <row r="110" spans="1:122" ht="12.75" customHeight="1">
      <c r="B110" s="38"/>
      <c r="C110" s="38"/>
      <c r="D110" s="38"/>
      <c r="E110" s="38"/>
      <c r="F110" s="38"/>
      <c r="G110" s="38"/>
      <c r="H110" s="38"/>
      <c r="I110" s="38"/>
      <c r="J110" s="38"/>
      <c r="K110" s="38"/>
      <c r="L110" s="38"/>
      <c r="M110" s="38"/>
      <c r="O110" s="39"/>
      <c r="T110" s="38"/>
      <c r="U110" s="38"/>
      <c r="V110" s="38"/>
      <c r="W110" s="38"/>
      <c r="X110" s="38"/>
      <c r="Y110" s="38"/>
      <c r="DP110" s="38"/>
      <c r="DQ110" s="38"/>
      <c r="DR110" s="38"/>
    </row>
    <row r="111" spans="1:122" ht="12.75" customHeight="1">
      <c r="B111" s="38"/>
      <c r="C111" s="38"/>
      <c r="D111" s="38"/>
      <c r="E111" s="38"/>
      <c r="F111" s="38"/>
      <c r="G111" s="38"/>
      <c r="H111" s="38"/>
      <c r="I111" s="38"/>
      <c r="J111" s="38"/>
      <c r="K111" s="38"/>
      <c r="L111" s="38"/>
      <c r="M111" s="38"/>
      <c r="O111" s="39"/>
      <c r="T111" s="38"/>
      <c r="U111" s="38"/>
      <c r="V111" s="38"/>
      <c r="W111" s="38"/>
      <c r="X111" s="38"/>
      <c r="Y111" s="38"/>
      <c r="DP111" s="38"/>
      <c r="DQ111" s="38"/>
      <c r="DR111" s="38"/>
    </row>
    <row r="112" spans="1:122" ht="12.75" customHeight="1">
      <c r="B112" s="38"/>
      <c r="C112" s="38"/>
      <c r="D112" s="38"/>
      <c r="E112" s="38"/>
      <c r="F112" s="38"/>
      <c r="G112" s="38"/>
      <c r="H112" s="38"/>
      <c r="I112" s="38"/>
      <c r="J112" s="38"/>
      <c r="K112" s="38"/>
      <c r="L112" s="38"/>
      <c r="M112" s="38"/>
      <c r="O112" s="39"/>
      <c r="T112" s="38"/>
      <c r="U112" s="38"/>
      <c r="V112" s="38"/>
      <c r="W112" s="38"/>
      <c r="X112" s="38"/>
      <c r="Y112" s="38"/>
      <c r="DP112" s="38"/>
      <c r="DQ112" s="38"/>
      <c r="DR112" s="38"/>
    </row>
    <row r="113" spans="2:122" ht="12.75" customHeight="1">
      <c r="B113" s="38"/>
      <c r="C113" s="38"/>
      <c r="D113" s="38"/>
      <c r="E113" s="38"/>
      <c r="F113" s="38"/>
      <c r="G113" s="38"/>
      <c r="H113" s="38"/>
      <c r="I113" s="38"/>
      <c r="J113" s="38"/>
      <c r="K113" s="38"/>
      <c r="L113" s="38"/>
      <c r="M113" s="38"/>
      <c r="O113" s="39"/>
      <c r="T113" s="38"/>
      <c r="U113" s="38"/>
      <c r="V113" s="38"/>
      <c r="W113" s="38"/>
      <c r="X113" s="38"/>
      <c r="Y113" s="38"/>
      <c r="DP113" s="38"/>
      <c r="DQ113" s="38"/>
      <c r="DR113" s="38"/>
    </row>
    <row r="114" spans="2:122" ht="12.75" customHeight="1">
      <c r="B114" s="38"/>
      <c r="C114" s="38"/>
      <c r="D114" s="38"/>
      <c r="E114" s="38"/>
      <c r="F114" s="38"/>
      <c r="G114" s="38"/>
      <c r="H114" s="38"/>
      <c r="I114" s="38"/>
      <c r="J114" s="38"/>
      <c r="K114" s="38"/>
      <c r="L114" s="38"/>
      <c r="M114" s="38"/>
      <c r="O114" s="39"/>
      <c r="T114" s="38"/>
      <c r="U114" s="38"/>
      <c r="V114" s="38"/>
      <c r="W114" s="38"/>
      <c r="X114" s="38"/>
      <c r="Y114" s="38"/>
      <c r="DP114" s="38"/>
      <c r="DQ114" s="38"/>
      <c r="DR114" s="38"/>
    </row>
    <row r="115" spans="2:122" ht="12.75" customHeight="1">
      <c r="B115" s="38"/>
      <c r="C115" s="38"/>
      <c r="D115" s="38"/>
      <c r="E115" s="38"/>
      <c r="F115" s="38"/>
      <c r="G115" s="38"/>
      <c r="H115" s="38"/>
      <c r="I115" s="38"/>
      <c r="J115" s="38"/>
      <c r="K115" s="38"/>
      <c r="L115" s="38"/>
      <c r="M115" s="38"/>
      <c r="O115" s="39"/>
      <c r="T115" s="38"/>
      <c r="U115" s="38"/>
      <c r="V115" s="38"/>
      <c r="W115" s="38"/>
      <c r="X115" s="38"/>
      <c r="Y115" s="38"/>
      <c r="DP115" s="38"/>
      <c r="DQ115" s="38"/>
      <c r="DR115" s="38"/>
    </row>
    <row r="116" spans="2:122" ht="12.75" customHeight="1">
      <c r="B116" s="38"/>
      <c r="C116" s="38"/>
      <c r="D116" s="38"/>
      <c r="E116" s="38"/>
      <c r="F116" s="38"/>
      <c r="G116" s="38"/>
      <c r="H116" s="38"/>
      <c r="I116" s="38"/>
      <c r="J116" s="38"/>
      <c r="K116" s="38"/>
      <c r="L116" s="38"/>
      <c r="M116" s="38"/>
      <c r="O116" s="39"/>
      <c r="T116" s="38"/>
      <c r="U116" s="38"/>
      <c r="V116" s="38"/>
      <c r="W116" s="38"/>
      <c r="X116" s="38"/>
      <c r="Y116" s="38"/>
      <c r="DP116" s="38"/>
      <c r="DQ116" s="38"/>
      <c r="DR116" s="38"/>
    </row>
    <row r="117" spans="2:122" ht="12.75" customHeight="1">
      <c r="B117" s="38"/>
      <c r="C117" s="38"/>
      <c r="D117" s="38"/>
      <c r="E117" s="38"/>
      <c r="F117" s="38"/>
      <c r="G117" s="38"/>
      <c r="H117" s="38"/>
      <c r="I117" s="38"/>
      <c r="J117" s="38"/>
      <c r="K117" s="38"/>
      <c r="L117" s="38"/>
      <c r="M117" s="38"/>
      <c r="O117" s="39"/>
      <c r="T117" s="38"/>
      <c r="U117" s="38"/>
      <c r="V117" s="38"/>
      <c r="W117" s="38"/>
      <c r="X117" s="38"/>
      <c r="Y117" s="38"/>
      <c r="DP117" s="38"/>
      <c r="DQ117" s="38"/>
      <c r="DR117" s="38"/>
    </row>
    <row r="118" spans="2:122" ht="12.75" customHeight="1">
      <c r="B118" s="38"/>
      <c r="C118" s="38"/>
      <c r="D118" s="38"/>
      <c r="E118" s="38"/>
      <c r="F118" s="38"/>
      <c r="G118" s="38"/>
      <c r="H118" s="38"/>
      <c r="I118" s="38"/>
      <c r="J118" s="38"/>
      <c r="K118" s="38"/>
      <c r="L118" s="38"/>
      <c r="M118" s="38"/>
      <c r="O118" s="39"/>
      <c r="T118" s="38"/>
      <c r="U118" s="38"/>
      <c r="V118" s="38"/>
      <c r="W118" s="38"/>
      <c r="X118" s="38"/>
      <c r="Y118" s="38"/>
      <c r="DP118" s="38"/>
      <c r="DQ118" s="38"/>
      <c r="DR118" s="38"/>
    </row>
    <row r="119" spans="2:122" ht="12.75" customHeight="1">
      <c r="B119" s="38"/>
      <c r="C119" s="38"/>
      <c r="D119" s="38"/>
      <c r="E119" s="38"/>
      <c r="F119" s="38"/>
      <c r="G119" s="38"/>
      <c r="H119" s="38"/>
      <c r="I119" s="38"/>
      <c r="J119" s="38"/>
      <c r="K119" s="38"/>
      <c r="L119" s="38"/>
      <c r="M119" s="38"/>
      <c r="O119" s="39"/>
      <c r="T119" s="38"/>
      <c r="U119" s="38"/>
      <c r="V119" s="38"/>
      <c r="W119" s="38"/>
      <c r="X119" s="38"/>
      <c r="Y119" s="38"/>
      <c r="DP119" s="38"/>
      <c r="DQ119" s="38"/>
      <c r="DR119" s="38"/>
    </row>
    <row r="120" spans="2:122" ht="12.75" customHeight="1">
      <c r="B120" s="38"/>
      <c r="C120" s="38"/>
      <c r="D120" s="38"/>
      <c r="E120" s="38"/>
      <c r="F120" s="38"/>
      <c r="G120" s="38"/>
      <c r="H120" s="38"/>
      <c r="I120" s="38"/>
      <c r="J120" s="38"/>
      <c r="K120" s="38"/>
      <c r="L120" s="38"/>
      <c r="M120" s="38"/>
      <c r="O120" s="39"/>
      <c r="T120" s="38"/>
      <c r="U120" s="38"/>
      <c r="V120" s="38"/>
      <c r="W120" s="38"/>
      <c r="X120" s="38"/>
      <c r="Y120" s="38"/>
      <c r="DP120" s="38"/>
      <c r="DQ120" s="38"/>
      <c r="DR120" s="38"/>
    </row>
    <row r="121" spans="2:122" ht="12.75" customHeight="1">
      <c r="B121" s="38"/>
      <c r="C121" s="38"/>
      <c r="D121" s="38"/>
      <c r="E121" s="38"/>
      <c r="F121" s="38"/>
      <c r="G121" s="38"/>
      <c r="H121" s="38"/>
      <c r="I121" s="38"/>
      <c r="J121" s="38"/>
      <c r="K121" s="38"/>
      <c r="L121" s="38"/>
      <c r="M121" s="38"/>
      <c r="O121" s="39"/>
      <c r="T121" s="38"/>
      <c r="U121" s="38"/>
      <c r="V121" s="38"/>
      <c r="W121" s="38"/>
      <c r="X121" s="38"/>
      <c r="Y121" s="38"/>
      <c r="DP121" s="38"/>
      <c r="DQ121" s="38"/>
      <c r="DR121" s="38"/>
    </row>
    <row r="122" spans="2:122" ht="12.75" customHeight="1">
      <c r="B122" s="38"/>
      <c r="C122" s="38"/>
      <c r="D122" s="38"/>
      <c r="E122" s="38"/>
      <c r="F122" s="38"/>
      <c r="G122" s="38"/>
      <c r="H122" s="38"/>
      <c r="I122" s="38"/>
      <c r="J122" s="38"/>
      <c r="K122" s="38"/>
      <c r="L122" s="38"/>
      <c r="M122" s="38"/>
      <c r="O122" s="39"/>
      <c r="T122" s="38"/>
      <c r="U122" s="38"/>
      <c r="V122" s="38"/>
      <c r="W122" s="38"/>
      <c r="X122" s="38"/>
      <c r="Y122" s="38"/>
      <c r="DP122" s="38"/>
      <c r="DQ122" s="38"/>
      <c r="DR122" s="38"/>
    </row>
    <row r="123" spans="2:122" ht="12.75" customHeight="1">
      <c r="B123" s="38"/>
      <c r="C123" s="38"/>
      <c r="D123" s="38"/>
      <c r="E123" s="38"/>
      <c r="F123" s="38"/>
      <c r="G123" s="38"/>
      <c r="H123" s="38"/>
      <c r="I123" s="38"/>
      <c r="J123" s="38"/>
      <c r="K123" s="38"/>
      <c r="L123" s="38"/>
      <c r="M123" s="38"/>
      <c r="O123" s="39"/>
      <c r="T123" s="38"/>
      <c r="U123" s="38"/>
      <c r="V123" s="38"/>
      <c r="W123" s="38"/>
      <c r="X123" s="38"/>
      <c r="Y123" s="38"/>
      <c r="DP123" s="38"/>
      <c r="DQ123" s="38"/>
      <c r="DR123" s="38"/>
    </row>
    <row r="124" spans="2:122" ht="12.75" customHeight="1">
      <c r="B124" s="38"/>
      <c r="C124" s="38"/>
      <c r="D124" s="38"/>
      <c r="E124" s="38"/>
      <c r="F124" s="38"/>
      <c r="G124" s="38"/>
      <c r="H124" s="38"/>
      <c r="I124" s="38"/>
      <c r="J124" s="38"/>
      <c r="K124" s="38"/>
      <c r="L124" s="38"/>
      <c r="M124" s="38"/>
      <c r="O124" s="39"/>
      <c r="T124" s="38"/>
      <c r="U124" s="38"/>
      <c r="V124" s="38"/>
      <c r="W124" s="38"/>
      <c r="X124" s="38"/>
      <c r="Y124" s="38"/>
      <c r="DP124" s="38"/>
      <c r="DQ124" s="38"/>
      <c r="DR124" s="38"/>
    </row>
    <row r="125" spans="2:122" ht="12.75" customHeight="1">
      <c r="B125" s="38"/>
      <c r="C125" s="38"/>
      <c r="D125" s="38"/>
      <c r="E125" s="38"/>
      <c r="F125" s="38"/>
      <c r="G125" s="38"/>
      <c r="H125" s="38"/>
      <c r="I125" s="38"/>
      <c r="J125" s="38"/>
      <c r="K125" s="38"/>
      <c r="L125" s="38"/>
      <c r="M125" s="38"/>
      <c r="O125" s="39"/>
      <c r="T125" s="38"/>
      <c r="U125" s="38"/>
      <c r="V125" s="38"/>
      <c r="W125" s="38"/>
      <c r="X125" s="38"/>
      <c r="Y125" s="38"/>
      <c r="DP125" s="38"/>
      <c r="DQ125" s="38"/>
      <c r="DR125" s="38"/>
    </row>
    <row r="126" spans="2:122" ht="12.75" customHeight="1">
      <c r="B126" s="38"/>
      <c r="C126" s="38"/>
      <c r="D126" s="38"/>
      <c r="E126" s="38"/>
      <c r="F126" s="38"/>
      <c r="G126" s="38"/>
      <c r="H126" s="38"/>
      <c r="I126" s="38"/>
      <c r="J126" s="38"/>
      <c r="K126" s="38"/>
      <c r="L126" s="38"/>
      <c r="M126" s="38"/>
      <c r="O126" s="39"/>
      <c r="T126" s="38"/>
      <c r="U126" s="38"/>
      <c r="V126" s="38"/>
      <c r="W126" s="38"/>
      <c r="X126" s="38"/>
      <c r="Y126" s="38"/>
      <c r="DP126" s="38"/>
      <c r="DQ126" s="38"/>
      <c r="DR126" s="38"/>
    </row>
    <row r="127" spans="2:122" ht="12.75" customHeight="1">
      <c r="B127" s="38"/>
      <c r="C127" s="38"/>
      <c r="D127" s="38"/>
      <c r="E127" s="38"/>
      <c r="F127" s="38"/>
      <c r="G127" s="38"/>
      <c r="H127" s="38"/>
      <c r="I127" s="38"/>
      <c r="J127" s="38"/>
      <c r="K127" s="38"/>
      <c r="L127" s="38"/>
      <c r="M127" s="38"/>
      <c r="O127" s="39"/>
      <c r="T127" s="38"/>
      <c r="U127" s="38"/>
      <c r="V127" s="38"/>
      <c r="W127" s="38"/>
      <c r="X127" s="38"/>
      <c r="Y127" s="38"/>
      <c r="DP127" s="38"/>
      <c r="DQ127" s="38"/>
      <c r="DR127" s="38"/>
    </row>
    <row r="128" spans="2:122" ht="12.75" customHeight="1">
      <c r="B128" s="38"/>
      <c r="C128" s="38"/>
      <c r="D128" s="38"/>
      <c r="E128" s="38"/>
      <c r="F128" s="38"/>
      <c r="G128" s="38"/>
      <c r="H128" s="38"/>
      <c r="I128" s="38"/>
      <c r="J128" s="38"/>
      <c r="K128" s="38"/>
      <c r="L128" s="38"/>
      <c r="M128" s="38"/>
      <c r="O128" s="39"/>
      <c r="T128" s="38"/>
      <c r="U128" s="38"/>
      <c r="V128" s="38"/>
      <c r="W128" s="38"/>
      <c r="X128" s="38"/>
      <c r="Y128" s="38"/>
      <c r="DP128" s="38"/>
      <c r="DQ128" s="38"/>
      <c r="DR128" s="38"/>
    </row>
    <row r="129" spans="2:122" ht="12.75" customHeight="1">
      <c r="B129" s="38"/>
      <c r="C129" s="38"/>
      <c r="D129" s="38"/>
      <c r="E129" s="38"/>
      <c r="F129" s="38"/>
      <c r="G129" s="38"/>
      <c r="H129" s="38"/>
      <c r="I129" s="38"/>
      <c r="J129" s="38"/>
      <c r="K129" s="38"/>
      <c r="L129" s="38"/>
      <c r="M129" s="38"/>
      <c r="O129" s="39"/>
      <c r="T129" s="38"/>
      <c r="U129" s="38"/>
      <c r="V129" s="38"/>
      <c r="W129" s="38"/>
      <c r="X129" s="38"/>
      <c r="Y129" s="38"/>
      <c r="DP129" s="38"/>
      <c r="DQ129" s="38"/>
      <c r="DR129" s="38"/>
    </row>
    <row r="130" spans="2:122" ht="12.75" customHeight="1">
      <c r="B130" s="38"/>
      <c r="C130" s="38"/>
      <c r="D130" s="38"/>
      <c r="E130" s="38"/>
      <c r="F130" s="38"/>
      <c r="G130" s="38"/>
      <c r="H130" s="38"/>
      <c r="I130" s="38"/>
      <c r="J130" s="38"/>
      <c r="K130" s="38"/>
      <c r="L130" s="38"/>
      <c r="M130" s="38"/>
      <c r="O130" s="39"/>
      <c r="T130" s="38"/>
      <c r="U130" s="38"/>
      <c r="V130" s="38"/>
      <c r="W130" s="38"/>
      <c r="X130" s="38"/>
      <c r="Y130" s="38"/>
      <c r="DP130" s="38"/>
      <c r="DQ130" s="38"/>
      <c r="DR130" s="38"/>
    </row>
    <row r="131" spans="2:122" ht="12.75" customHeight="1">
      <c r="B131" s="38"/>
      <c r="C131" s="38"/>
      <c r="D131" s="38"/>
      <c r="E131" s="38"/>
      <c r="F131" s="38"/>
      <c r="G131" s="38"/>
      <c r="H131" s="38"/>
      <c r="I131" s="38"/>
      <c r="J131" s="38"/>
      <c r="K131" s="38"/>
      <c r="L131" s="38"/>
      <c r="M131" s="38"/>
      <c r="O131" s="39"/>
      <c r="T131" s="38"/>
      <c r="U131" s="38"/>
      <c r="V131" s="38"/>
      <c r="W131" s="38"/>
      <c r="X131" s="38"/>
      <c r="Y131" s="38"/>
      <c r="DP131" s="38"/>
      <c r="DQ131" s="38"/>
      <c r="DR131" s="38"/>
    </row>
    <row r="132" spans="2:122" ht="12.75" customHeight="1">
      <c r="B132" s="38"/>
      <c r="C132" s="38"/>
      <c r="D132" s="38"/>
      <c r="E132" s="38"/>
      <c r="F132" s="38"/>
      <c r="G132" s="38"/>
      <c r="H132" s="38"/>
      <c r="I132" s="38"/>
      <c r="J132" s="38"/>
      <c r="K132" s="38"/>
      <c r="L132" s="38"/>
      <c r="M132" s="38"/>
      <c r="O132" s="39"/>
      <c r="T132" s="38"/>
      <c r="U132" s="38"/>
      <c r="V132" s="38"/>
      <c r="W132" s="38"/>
      <c r="X132" s="38"/>
      <c r="Y132" s="38"/>
      <c r="DP132" s="38"/>
      <c r="DQ132" s="38"/>
      <c r="DR132" s="38"/>
    </row>
    <row r="133" spans="2:122" ht="12.75" customHeight="1">
      <c r="B133" s="38"/>
      <c r="C133" s="38"/>
      <c r="D133" s="38"/>
      <c r="E133" s="38"/>
      <c r="F133" s="38"/>
      <c r="G133" s="38"/>
      <c r="H133" s="38"/>
      <c r="I133" s="38"/>
      <c r="J133" s="38"/>
      <c r="K133" s="38"/>
      <c r="L133" s="38"/>
      <c r="M133" s="38"/>
      <c r="O133" s="39"/>
      <c r="T133" s="38"/>
      <c r="U133" s="38"/>
      <c r="V133" s="38"/>
      <c r="W133" s="38"/>
      <c r="X133" s="38"/>
      <c r="Y133" s="38"/>
      <c r="DP133" s="38"/>
      <c r="DQ133" s="38"/>
      <c r="DR133" s="38"/>
    </row>
    <row r="134" spans="2:122" ht="12.75" customHeight="1">
      <c r="B134" s="38"/>
      <c r="C134" s="38"/>
      <c r="D134" s="38"/>
      <c r="E134" s="38"/>
      <c r="F134" s="38"/>
      <c r="G134" s="38"/>
      <c r="H134" s="38"/>
      <c r="I134" s="38"/>
      <c r="J134" s="38"/>
      <c r="K134" s="38"/>
      <c r="L134" s="38"/>
      <c r="M134" s="38"/>
      <c r="O134" s="39"/>
      <c r="T134" s="38"/>
      <c r="U134" s="38"/>
      <c r="V134" s="38"/>
      <c r="W134" s="38"/>
      <c r="X134" s="38"/>
      <c r="Y134" s="38"/>
      <c r="DP134" s="38"/>
      <c r="DQ134" s="38"/>
      <c r="DR134" s="38"/>
    </row>
    <row r="135" spans="2:122" ht="12.75" customHeight="1">
      <c r="B135" s="38"/>
      <c r="C135" s="38"/>
      <c r="D135" s="38"/>
      <c r="E135" s="38"/>
      <c r="F135" s="38"/>
      <c r="G135" s="38"/>
      <c r="H135" s="38"/>
      <c r="I135" s="38"/>
      <c r="J135" s="38"/>
      <c r="K135" s="38"/>
      <c r="L135" s="38"/>
      <c r="M135" s="38"/>
      <c r="O135" s="39"/>
      <c r="T135" s="38"/>
      <c r="U135" s="38"/>
      <c r="V135" s="38"/>
      <c r="W135" s="38"/>
      <c r="X135" s="38"/>
      <c r="Y135" s="38"/>
      <c r="DP135" s="38"/>
      <c r="DQ135" s="38"/>
      <c r="DR135" s="38"/>
    </row>
    <row r="136" spans="2:122" ht="12.75" customHeight="1">
      <c r="B136" s="38"/>
      <c r="C136" s="38"/>
      <c r="D136" s="38"/>
      <c r="E136" s="38"/>
      <c r="F136" s="38"/>
      <c r="G136" s="38"/>
      <c r="H136" s="38"/>
      <c r="I136" s="38"/>
      <c r="J136" s="38"/>
      <c r="K136" s="38"/>
      <c r="L136" s="38"/>
      <c r="M136" s="38"/>
      <c r="O136" s="39"/>
      <c r="T136" s="38"/>
      <c r="U136" s="38"/>
      <c r="V136" s="38"/>
      <c r="W136" s="38"/>
      <c r="X136" s="38"/>
      <c r="Y136" s="38"/>
      <c r="DP136" s="38"/>
      <c r="DQ136" s="38"/>
      <c r="DR136" s="38"/>
    </row>
    <row r="137" spans="2:122" ht="12.75" customHeight="1">
      <c r="B137" s="38"/>
      <c r="C137" s="38"/>
      <c r="D137" s="38"/>
      <c r="E137" s="38"/>
      <c r="F137" s="38"/>
      <c r="G137" s="38"/>
      <c r="H137" s="38"/>
      <c r="I137" s="38"/>
      <c r="J137" s="38"/>
      <c r="K137" s="38"/>
      <c r="L137" s="38"/>
      <c r="M137" s="38"/>
      <c r="O137" s="39"/>
      <c r="T137" s="38"/>
      <c r="U137" s="38"/>
      <c r="V137" s="38"/>
      <c r="W137" s="38"/>
      <c r="X137" s="38"/>
      <c r="Y137" s="38"/>
      <c r="DP137" s="38"/>
      <c r="DQ137" s="38"/>
      <c r="DR137" s="38"/>
    </row>
    <row r="138" spans="2:122" ht="12.75" customHeight="1">
      <c r="B138" s="38"/>
      <c r="C138" s="38"/>
      <c r="D138" s="38"/>
      <c r="E138" s="38"/>
      <c r="F138" s="38"/>
      <c r="G138" s="38"/>
      <c r="H138" s="38"/>
      <c r="I138" s="38"/>
      <c r="J138" s="38"/>
      <c r="K138" s="38"/>
      <c r="L138" s="38"/>
      <c r="M138" s="38"/>
      <c r="O138" s="39"/>
      <c r="T138" s="38"/>
      <c r="U138" s="38"/>
      <c r="V138" s="38"/>
      <c r="W138" s="38"/>
      <c r="X138" s="38"/>
      <c r="Y138" s="38"/>
      <c r="DP138" s="38"/>
      <c r="DQ138" s="38"/>
      <c r="DR138" s="38"/>
    </row>
    <row r="139" spans="2:122" ht="12.75" customHeight="1">
      <c r="B139" s="38"/>
      <c r="C139" s="38"/>
      <c r="D139" s="38"/>
      <c r="E139" s="38"/>
      <c r="F139" s="38"/>
      <c r="G139" s="38"/>
      <c r="H139" s="38"/>
      <c r="I139" s="38"/>
      <c r="J139" s="38"/>
      <c r="K139" s="38"/>
      <c r="L139" s="38"/>
      <c r="M139" s="38"/>
      <c r="O139" s="39"/>
      <c r="T139" s="38"/>
      <c r="U139" s="38"/>
      <c r="V139" s="38"/>
      <c r="W139" s="38"/>
      <c r="X139" s="38"/>
      <c r="Y139" s="38"/>
      <c r="DP139" s="38"/>
      <c r="DQ139" s="38"/>
      <c r="DR139" s="38"/>
    </row>
    <row r="140" spans="2:122" ht="12.75" customHeight="1">
      <c r="B140" s="38"/>
      <c r="C140" s="38"/>
      <c r="D140" s="38"/>
      <c r="E140" s="38"/>
      <c r="F140" s="38"/>
      <c r="G140" s="38"/>
      <c r="H140" s="38"/>
      <c r="I140" s="38"/>
      <c r="J140" s="38"/>
      <c r="K140" s="38"/>
      <c r="L140" s="38"/>
      <c r="M140" s="38"/>
      <c r="O140" s="39"/>
      <c r="T140" s="38"/>
      <c r="U140" s="38"/>
      <c r="V140" s="38"/>
      <c r="W140" s="38"/>
      <c r="X140" s="38"/>
      <c r="Y140" s="38"/>
      <c r="DP140" s="38"/>
      <c r="DQ140" s="38"/>
      <c r="DR140" s="38"/>
    </row>
    <row r="141" spans="2:122" ht="12.75" customHeight="1">
      <c r="B141" s="38"/>
      <c r="C141" s="38"/>
      <c r="D141" s="38"/>
      <c r="E141" s="38"/>
      <c r="F141" s="38"/>
      <c r="G141" s="38"/>
      <c r="H141" s="38"/>
      <c r="I141" s="38"/>
      <c r="J141" s="38"/>
      <c r="K141" s="38"/>
      <c r="L141" s="38"/>
      <c r="M141" s="38"/>
      <c r="O141" s="39"/>
      <c r="T141" s="38"/>
      <c r="U141" s="38"/>
      <c r="V141" s="38"/>
      <c r="W141" s="38"/>
      <c r="X141" s="38"/>
      <c r="Y141" s="38"/>
      <c r="DP141" s="38"/>
      <c r="DQ141" s="38"/>
      <c r="DR141" s="38"/>
    </row>
    <row r="142" spans="2:122" ht="12.75" customHeight="1">
      <c r="B142" s="38"/>
      <c r="C142" s="38"/>
      <c r="D142" s="38"/>
      <c r="E142" s="38"/>
      <c r="F142" s="38"/>
      <c r="G142" s="38"/>
      <c r="H142" s="38"/>
      <c r="I142" s="38"/>
      <c r="J142" s="38"/>
      <c r="K142" s="38"/>
      <c r="L142" s="38"/>
      <c r="M142" s="38"/>
      <c r="O142" s="39"/>
      <c r="T142" s="38"/>
      <c r="U142" s="38"/>
      <c r="V142" s="38"/>
      <c r="W142" s="38"/>
      <c r="X142" s="38"/>
      <c r="Y142" s="38"/>
      <c r="DP142" s="38"/>
      <c r="DQ142" s="38"/>
      <c r="DR142" s="38"/>
    </row>
    <row r="143" spans="2:122" ht="12.75" customHeight="1">
      <c r="B143" s="38"/>
      <c r="C143" s="38"/>
      <c r="D143" s="38"/>
      <c r="E143" s="38"/>
      <c r="F143" s="38"/>
      <c r="G143" s="38"/>
      <c r="H143" s="38"/>
      <c r="I143" s="38"/>
      <c r="J143" s="38"/>
      <c r="K143" s="38"/>
      <c r="L143" s="38"/>
      <c r="M143" s="38"/>
      <c r="O143" s="39"/>
      <c r="T143" s="38"/>
      <c r="U143" s="38"/>
      <c r="V143" s="38"/>
      <c r="W143" s="38"/>
      <c r="X143" s="38"/>
      <c r="Y143" s="38"/>
      <c r="DP143" s="38"/>
      <c r="DQ143" s="38"/>
      <c r="DR143" s="38"/>
    </row>
    <row r="144" spans="2:122" ht="12.75" customHeight="1">
      <c r="B144" s="38"/>
      <c r="C144" s="38"/>
      <c r="D144" s="38"/>
      <c r="E144" s="38"/>
      <c r="F144" s="38"/>
      <c r="G144" s="38"/>
      <c r="H144" s="38"/>
      <c r="I144" s="38"/>
      <c r="J144" s="38"/>
      <c r="K144" s="38"/>
      <c r="L144" s="38"/>
      <c r="M144" s="38"/>
      <c r="O144" s="39"/>
      <c r="T144" s="38"/>
      <c r="U144" s="38"/>
      <c r="V144" s="38"/>
      <c r="W144" s="38"/>
      <c r="X144" s="38"/>
      <c r="Y144" s="38"/>
      <c r="DP144" s="38"/>
      <c r="DQ144" s="38"/>
      <c r="DR144" s="38"/>
    </row>
    <row r="145" spans="2:122" ht="12.75" customHeight="1">
      <c r="B145" s="38"/>
      <c r="C145" s="38"/>
      <c r="D145" s="38"/>
      <c r="E145" s="38"/>
      <c r="F145" s="38"/>
      <c r="G145" s="38"/>
      <c r="H145" s="38"/>
      <c r="I145" s="38"/>
      <c r="J145" s="38"/>
      <c r="K145" s="38"/>
      <c r="L145" s="38"/>
      <c r="M145" s="38"/>
      <c r="O145" s="39"/>
      <c r="T145" s="38"/>
      <c r="U145" s="38"/>
      <c r="V145" s="38"/>
      <c r="W145" s="38"/>
      <c r="X145" s="38"/>
      <c r="Y145" s="38"/>
      <c r="DP145" s="38"/>
      <c r="DQ145" s="38"/>
      <c r="DR145" s="38"/>
    </row>
    <row r="146" spans="2:122" ht="12.75" customHeight="1">
      <c r="B146" s="38"/>
      <c r="C146" s="38"/>
      <c r="D146" s="38"/>
      <c r="E146" s="38"/>
      <c r="F146" s="38"/>
      <c r="G146" s="38"/>
      <c r="H146" s="38"/>
      <c r="I146" s="38"/>
      <c r="J146" s="38"/>
      <c r="K146" s="38"/>
      <c r="L146" s="38"/>
      <c r="M146" s="38"/>
      <c r="O146" s="39"/>
      <c r="T146" s="38"/>
      <c r="U146" s="38"/>
      <c r="V146" s="38"/>
      <c r="W146" s="38"/>
      <c r="X146" s="38"/>
      <c r="Y146" s="38"/>
      <c r="DP146" s="38"/>
      <c r="DQ146" s="38"/>
      <c r="DR146" s="38"/>
    </row>
    <row r="147" spans="2:122" ht="12.75" customHeight="1">
      <c r="B147" s="38"/>
      <c r="C147" s="38"/>
      <c r="D147" s="38"/>
      <c r="E147" s="38"/>
      <c r="F147" s="38"/>
      <c r="G147" s="38"/>
      <c r="H147" s="38"/>
      <c r="I147" s="38"/>
      <c r="J147" s="38"/>
      <c r="K147" s="38"/>
      <c r="L147" s="38"/>
      <c r="M147" s="38"/>
      <c r="O147" s="39"/>
      <c r="T147" s="38"/>
      <c r="U147" s="38"/>
      <c r="V147" s="38"/>
      <c r="W147" s="38"/>
      <c r="X147" s="38"/>
      <c r="Y147" s="38"/>
      <c r="DP147" s="38"/>
      <c r="DQ147" s="38"/>
      <c r="DR147" s="38"/>
    </row>
    <row r="148" spans="2:122" ht="12.75" customHeight="1">
      <c r="B148" s="38"/>
      <c r="C148" s="38"/>
      <c r="D148" s="38"/>
      <c r="E148" s="38"/>
      <c r="F148" s="38"/>
      <c r="G148" s="38"/>
      <c r="H148" s="38"/>
      <c r="I148" s="38"/>
      <c r="J148" s="38"/>
      <c r="K148" s="38"/>
      <c r="L148" s="38"/>
      <c r="M148" s="38"/>
      <c r="O148" s="39"/>
      <c r="T148" s="38"/>
      <c r="U148" s="38"/>
      <c r="V148" s="38"/>
      <c r="W148" s="38"/>
      <c r="X148" s="38"/>
      <c r="Y148" s="38"/>
      <c r="DP148" s="38"/>
      <c r="DQ148" s="38"/>
      <c r="DR148" s="38"/>
    </row>
    <row r="149" spans="2:122" ht="12.75" customHeight="1">
      <c r="B149" s="38"/>
      <c r="C149" s="38"/>
      <c r="D149" s="38"/>
      <c r="E149" s="38"/>
      <c r="F149" s="38"/>
      <c r="G149" s="38"/>
      <c r="H149" s="38"/>
      <c r="I149" s="38"/>
      <c r="J149" s="38"/>
      <c r="K149" s="38"/>
      <c r="L149" s="38"/>
      <c r="M149" s="38"/>
      <c r="O149" s="39"/>
      <c r="T149" s="38"/>
      <c r="U149" s="38"/>
      <c r="V149" s="38"/>
      <c r="W149" s="38"/>
      <c r="X149" s="38"/>
      <c r="Y149" s="38"/>
      <c r="DP149" s="38"/>
      <c r="DQ149" s="38"/>
      <c r="DR149" s="38"/>
    </row>
    <row r="150" spans="2:122">
      <c r="B150" s="38"/>
      <c r="C150" s="38"/>
      <c r="D150" s="38"/>
      <c r="E150" s="38"/>
      <c r="F150" s="38"/>
      <c r="G150" s="38"/>
      <c r="H150" s="38"/>
      <c r="I150" s="38"/>
      <c r="J150" s="38"/>
      <c r="K150" s="38"/>
      <c r="L150" s="38"/>
      <c r="M150" s="38"/>
      <c r="O150" s="39"/>
      <c r="T150" s="38"/>
      <c r="U150" s="38"/>
      <c r="V150" s="38"/>
      <c r="W150" s="38"/>
      <c r="X150" s="38"/>
      <c r="Y150" s="38"/>
      <c r="DP150" s="38"/>
      <c r="DQ150" s="38"/>
      <c r="DR150" s="38"/>
    </row>
    <row r="151" spans="2:122">
      <c r="B151" s="38"/>
      <c r="C151" s="38"/>
      <c r="D151" s="38"/>
      <c r="E151" s="38"/>
      <c r="F151" s="38"/>
      <c r="G151" s="38"/>
      <c r="H151" s="38"/>
      <c r="I151" s="38"/>
      <c r="J151" s="38"/>
      <c r="K151" s="38"/>
      <c r="L151" s="38"/>
      <c r="M151" s="38"/>
      <c r="O151" s="39"/>
      <c r="T151" s="38"/>
      <c r="U151" s="38"/>
      <c r="V151" s="38"/>
      <c r="W151" s="38"/>
      <c r="X151" s="38"/>
      <c r="Y151" s="38"/>
      <c r="DP151" s="38"/>
      <c r="DQ151" s="38"/>
      <c r="DR151" s="38"/>
    </row>
    <row r="152" spans="2:122">
      <c r="B152" s="38"/>
      <c r="C152" s="38"/>
      <c r="D152" s="38"/>
      <c r="E152" s="38"/>
      <c r="F152" s="38"/>
      <c r="G152" s="38"/>
      <c r="H152" s="38"/>
      <c r="I152" s="38"/>
      <c r="J152" s="38"/>
      <c r="K152" s="38"/>
      <c r="L152" s="38"/>
      <c r="M152" s="38"/>
      <c r="O152" s="39"/>
      <c r="T152" s="38"/>
      <c r="U152" s="38"/>
      <c r="V152" s="38"/>
      <c r="W152" s="38"/>
      <c r="X152" s="38"/>
      <c r="Y152" s="38"/>
      <c r="DP152" s="38"/>
      <c r="DQ152" s="38"/>
      <c r="DR152" s="38"/>
    </row>
    <row r="153" spans="2:122">
      <c r="B153" s="38"/>
      <c r="C153" s="38"/>
      <c r="D153" s="38"/>
      <c r="E153" s="38"/>
      <c r="F153" s="38"/>
      <c r="G153" s="38"/>
      <c r="H153" s="38"/>
      <c r="I153" s="38"/>
      <c r="J153" s="38"/>
      <c r="K153" s="38"/>
      <c r="L153" s="38"/>
      <c r="M153" s="38"/>
      <c r="O153" s="39"/>
      <c r="T153" s="38"/>
      <c r="U153" s="38"/>
      <c r="V153" s="38"/>
      <c r="W153" s="38"/>
      <c r="X153" s="38"/>
      <c r="Y153" s="38"/>
      <c r="DP153" s="38"/>
      <c r="DQ153" s="38"/>
      <c r="DR153" s="38"/>
    </row>
    <row r="154" spans="2:122">
      <c r="B154" s="38"/>
      <c r="C154" s="38"/>
      <c r="D154" s="38"/>
      <c r="E154" s="38"/>
      <c r="F154" s="38"/>
      <c r="G154" s="38"/>
      <c r="H154" s="38"/>
      <c r="I154" s="38"/>
      <c r="J154" s="38"/>
      <c r="K154" s="38"/>
      <c r="L154" s="38"/>
      <c r="M154" s="38"/>
      <c r="O154" s="39"/>
      <c r="T154" s="38"/>
      <c r="U154" s="38"/>
      <c r="V154" s="38"/>
      <c r="W154" s="38"/>
      <c r="X154" s="38"/>
      <c r="Y154" s="38"/>
      <c r="DP154" s="38"/>
      <c r="DQ154" s="38"/>
      <c r="DR154" s="38"/>
    </row>
  </sheetData>
  <mergeCells count="12">
    <mergeCell ref="N3:N7"/>
    <mergeCell ref="S6:S7"/>
    <mergeCell ref="O2:Y2"/>
    <mergeCell ref="O3:O7"/>
    <mergeCell ref="E100:I100"/>
    <mergeCell ref="L3:L7"/>
    <mergeCell ref="Q6:Q7"/>
    <mergeCell ref="R6:R7"/>
    <mergeCell ref="M3:M7"/>
    <mergeCell ref="I5:I7"/>
    <mergeCell ref="K5:K7"/>
    <mergeCell ref="J5:J7"/>
  </mergeCells>
  <phoneticPr fontId="12" type="noConversion"/>
  <hyperlinks>
    <hyperlink ref="F25" location="'500 1.2 69hp'!A1" display="'500 1.2 69hp'!A1"/>
    <hyperlink ref="F34" location="'500 C 1.2 69hp'!A1" display="'500 C 1.2 69hp'!A1"/>
    <hyperlink ref="F35" location="'500 C 1.2 69hp'!A1" display="'500 C 1.2 69hp'!A1"/>
    <hyperlink ref="F77" location="'Punto 1.3 MTJ 75hp'!A1" display="199.13R.6"/>
    <hyperlink ref="F78" location="'Punto 1.3 MTJ 75hp'!A1" display="199.15R.6"/>
    <hyperlink ref="F82" location="'DOBLO 1.4 95hp'!A1" display="'DOBLO 1.4 95hp'!A1"/>
    <hyperlink ref="F85" location="'Doblo 1.6 MTJ 105hp'!A1" display="'Doblo 1.6 MTJ 105hp'!A1"/>
    <hyperlink ref="F86" location="'Doblo 1.6 MTJ 105hp'!A1" display="'Doblo 1.6 MTJ 105hp'!A1"/>
    <hyperlink ref="F92" location="'Qubo 1.3 MTJ 75hp 95hp'!A1" display="'Qubo 1.3 MTJ 75hp 95hp'!A1"/>
    <hyperlink ref="F94" location="'Qubo 1.3 MTJ 75hp 95hp'!A1" display="'Qubo 1.3 MTJ 75hp 95hp'!A1"/>
    <hyperlink ref="F93" location="'Qubo 1.3 MTJ 75hp 95hp'!A1" display="'Qubo 1.3 MTJ 75hp 95hp'!A1"/>
    <hyperlink ref="F95" location="'Qubo 1.3 MTJ 75hp 95hp'!A1" display="'Qubo 1.3 MTJ 75hp 95hp'!A1"/>
    <hyperlink ref="F30" location="'500 1.3 MTJ 95hp '!A1" display="150.036.1"/>
    <hyperlink ref="F31" location="'500 1.3 MTJ 95hp '!A1" display="150.046.1"/>
    <hyperlink ref="F32" location="'500 1.3 MTJ 95hp '!A1" display="150.0C6.1"/>
    <hyperlink ref="F38" location="'500 C 1.3 MTJ 95hp '!A1" display="150.546.0"/>
    <hyperlink ref="F74" location="'Punto 1.4 77hp LPG'!A1" display="'Punto 1.4 77hp LPG'!A1"/>
    <hyperlink ref="F71" location="'Punto 1.2 69hp '!A1" display="199.13Q.6"/>
    <hyperlink ref="F72" location="'Punto 1.2 69hp '!A1" display="199.15Q.6"/>
    <hyperlink ref="F9" location="'NEW PANDA 1.2 69hp'!A1" display="319.11H.0"/>
    <hyperlink ref="F10" location="'NEW PANDA 1.2 69hp'!A1" display="319.13H.0"/>
    <hyperlink ref="F13" location="'New Panda 0.9 Twinair 85hp'!A1" display="319.13A.0"/>
    <hyperlink ref="F18" location="'New Panda 1.3 MTJ 75hp'!A1" display="319.13L.0"/>
    <hyperlink ref="F83" location="'Doblo 1.4 120hp'!A1" display="152.738.0"/>
    <hyperlink ref="F11" location="'NEW PANDA 1.2 69hp'!A1" display="319.13J.0"/>
    <hyperlink ref="F14" location="'New Panda 0.9 Twinair 85hp'!A1" display="319.16A.0"/>
    <hyperlink ref="F20" location="'New Panda 0.9 Twinair 85hp'!A1" display="319.17D.0"/>
    <hyperlink ref="F19" location="'New Panda 1.3 MTJ 75hp'!A1" display="319.16L.0"/>
    <hyperlink ref="F40" location="'500L 1.4 95HP'!A1" display="330.12J.0"/>
    <hyperlink ref="F41" location="'500L 1.4 95HP'!A1" display="330.14J.0"/>
    <hyperlink ref="F43" location="'500L 1.4 T-Jet 120hp'!A1" display="'500L 1.4 T-Jet 120hp'!A1"/>
    <hyperlink ref="F44" location="'500L 1.4 T-Jet 120hp'!A1" display="'500L 1.4 T-Jet 120hp'!A1"/>
    <hyperlink ref="F46" location="'500L 1.3 MTJ 85hp'!A1" display="330.14R.0"/>
    <hyperlink ref="F47" location="'500L 1.3 MTJ 85hp'!A1" display="330.17R.0"/>
    <hyperlink ref="F24" location="'500 1.2 69hp'!A1" display="'500 1.2 69hp'!A1"/>
    <hyperlink ref="F27" location="'500 0.9 Twinair 85hp'!A1" display="'500 0.9 Twinair 85hp'!A1"/>
    <hyperlink ref="F36" location="'500 C 0.9 Twinair 85HP'!A1" display="150.541.1"/>
    <hyperlink ref="F26" location="'500 0.9 Twinair 85hp'!A1" display="'500 0.9 Twinair 85hp'!A1"/>
    <hyperlink ref="F48" location="'500L 1.3 MTJ 85hp MTA'!A1" display="'500L 1.3 MTJ 85hp MTA'!A1"/>
    <hyperlink ref="F49" location="'500L 1.3 MTJ 85hp MTA'!A1" display="'500L 1.3 MTJ 85hp MTA'!A1"/>
    <hyperlink ref="F51" location="'500L 1.6 MTJ 105hp'!A1" display="'500L 1.6 MTJ 105hp'!A1"/>
    <hyperlink ref="F52" location="'500L 1.6 MTJ 105hp'!A1" display="'500L 1.6 MTJ 105hp'!A1"/>
    <hyperlink ref="F80" location="'Punto 1.3 MTJ 85hp'!A1" display="199.25C.6"/>
    <hyperlink ref="F45" location="'500L 1.4 T-Jet 120hp'!A1" display="'500L 1.4 T-Jet 120hp'!A1"/>
    <hyperlink ref="F50" location="'500L 1.3 MTJ 85hp MTA'!A1" display="'500L 1.3 MTJ 85hp MTA'!A1"/>
    <hyperlink ref="F53" location="'500L 1.6 MTJ 105hp'!A1" display="'500L 1.6 MTJ 105hp'!A1"/>
    <hyperlink ref="F56" location="'500L Living 1.3 MTJ 85hp MTA'!A1" display="'500L Living 1.3 MTJ 85hp MTA'!A1"/>
    <hyperlink ref="F57" location="'500L Living 1.6 MTJ 105hp'!A1" display="'500L Living 1.6 MTJ 105hp'!A1"/>
    <hyperlink ref="F97" location="'Freemont 2.0 MTJ 170hp'!A1" display="'Freemont 2.0 MTJ 170hp'!A1"/>
    <hyperlink ref="F98" location="'Freemont 2.0 MTJ 170hp'!A1" display="'Freemont 2.0 MTJ 170hp'!A1"/>
    <hyperlink ref="F12" location="'New Panda 0.9 Twinair 85hp'!A1" display="'New Panda 0.9 Twinair 85hp'!A1"/>
    <hyperlink ref="F17" location="'New Panda 1.3 MTJ 75hp'!A1" display="'New Panda 1.3 MTJ 75hp'!A1"/>
    <hyperlink ref="F21" location="'New Panda 1.3 MTJ 75hp'!A1" display="'New Panda 1.3 MTJ 75hp'!A1"/>
    <hyperlink ref="F75" location="'Punto 0.9 Twinair 105hp'!A1" display="'Punto 0.9 Twinair 105hp'!A1"/>
    <hyperlink ref="F76" location="'Punto 0.9 Twinair 105hp'!A1" display="'Punto 0.9 Twinair 105hp'!A1"/>
    <hyperlink ref="F29" location="'500 0.9 Twinair 105hp'!A1" display="'500 0.9 Twinair 105hp'!A1"/>
    <hyperlink ref="F28" location="'500 0.9 Twinair 105hp'!A1" display="'500 0.9 Twinair 105hp'!A1"/>
    <hyperlink ref="F37" location="'500 C 0.9 Twinair 105HP'!A1" display="'500 C 0.9 Twinair 105HP'!A1"/>
    <hyperlink ref="F54" location="'500L 1.6 MTJ 105hp'!A1" display="'500L 1.6 MTJ 105hp'!A1"/>
    <hyperlink ref="F79" location="'Punto 1.3 MTJ 85hp'!A1" display="199.25C.6"/>
    <hyperlink ref="F15" location="'New Panda 0.9 Twinair 80hp CNG'!A1" display="'New Panda 0.9 Twinair 80hp CNG'!A1"/>
    <hyperlink ref="F16" location="'New Panda 0.9 Twinair 80hp CNG'!A1" display="'New Panda 0.9 Twinair 80hp CNG'!A1"/>
    <hyperlink ref="F42" location="'500L 0.9 Twinair 80hp CNG'!A1" display="'500L 0.9 Twinair 80hp CNG'!A1"/>
    <hyperlink ref="F73" location="'Punto 1.4 70hp CNG'!A1" display="'Punto 1.4 70hp CNG'!A1"/>
    <hyperlink ref="F91" location="'Qubo 1.4 70hp CNG'!A1" display="'Qubo 1.4 70hp CNG'!A1"/>
    <hyperlink ref="F84" location="'Doblo 1.4 120hp CNG'!A1" display="'Doblo 1.4 120hp CNG'!A1"/>
    <hyperlink ref="F88" location="'Doblo 1.6 MTJ 90hp MTA'!A1" display="'Doblo 1.6 MTJ 90hp MTA'!A1"/>
    <hyperlink ref="F22" location="'New Panda 1.3 MTJ 75hp'!A1" display="'New Panda 1.3 MTJ 75hp'!A1"/>
    <hyperlink ref="F59" location="'500X 1.6 E-Torq 110hp'!A1" display="'500X 1.6 E-Torq 110hp'!A1"/>
    <hyperlink ref="F60" location="'500X 1.4 Multiair 140hp'!A1" display="'500X 1.4 Multiair 140hp'!A1"/>
    <hyperlink ref="F61" location="'500X 1.4 Multiair 140hp'!A1" display="'500X 1.4 Multiair 140hp'!A1"/>
    <hyperlink ref="F62" location="'500X 1.4 Multiair 140hp'!A1" display="'500X 1.4 Multiair 140hp'!A1"/>
    <hyperlink ref="F63" location="'500X 1.4 Multiair 140hp'!A1" display="'500X 1.4 Multiair 140hp'!A1"/>
    <hyperlink ref="F64" location="'500X 1.6 MTJ 120hp'!A1" display="'500X 1.6 MTJ 120hp'!A1"/>
    <hyperlink ref="F65" location="'500X 1.6 MTJ 120hp'!A1" display="'500X 1.6 MTJ 120hp'!A1"/>
    <hyperlink ref="F66" location="'500X 1.6 MTJ 120hp'!A1" display="'500X 1.6 MTJ 120hp'!A1"/>
    <hyperlink ref="F67" location="'500X 1.6 MTJ 120hp'!A1" display="'500X 1.6 MTJ 120hp'!A1"/>
    <hyperlink ref="F68" location="'500X 2.0 MTJ 140hp 4X4'!A1" display="'500X 2.0 MTJ 140hp 4X4'!A1"/>
    <hyperlink ref="F69" location="'500X 2.0 MTJ 140hp 4X4'!A1" display="'500X 2.0 MTJ 140hp 4X4'!A1"/>
    <hyperlink ref="F89" location="'Doblo 1.6 MTJ 90hp MTA'!A1" display="'Doblo 1.6 MTJ 90hp MTA'!A1"/>
  </hyperlinks>
  <printOptions horizontalCentered="1" verticalCentered="1"/>
  <pageMargins left="0.23622047244094491" right="0.15748031496062992" top="0.23622047244094491" bottom="0.27559055118110237" header="0" footer="0"/>
  <pageSetup paperSize="9" scale="26" fitToWidth="2" fitToHeight="0" orientation="landscape"/>
  <headerFooter alignWithMargins="0"/>
  <rowBreaks count="1" manualBreakCount="1">
    <brk id="38" max="29" man="1"/>
  </row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5" tint="-0.499984740745262"/>
  </sheetPr>
  <dimension ref="A1:M88"/>
  <sheetViews>
    <sheetView view="pageBreakPreview" zoomScale="24" zoomScaleNormal="24" zoomScaleSheetLayoutView="24" zoomScalePageLayoutView="24" workbookViewId="0">
      <selection activeCell="H13" sqref="H13"/>
    </sheetView>
  </sheetViews>
  <sheetFormatPr baseColWidth="10" defaultColWidth="8.83203125" defaultRowHeight="15" x14ac:dyDescent="0"/>
  <cols>
    <col min="1" max="1" width="21.33203125" style="2" customWidth="1"/>
    <col min="2" max="2" width="21.33203125" style="14" customWidth="1"/>
    <col min="3" max="3" width="226.83203125" style="15" customWidth="1"/>
    <col min="4" max="4" width="59.6640625" style="15" customWidth="1"/>
    <col min="5" max="5" width="58.6640625" style="15" customWidth="1"/>
    <col min="6" max="6" width="56.6640625" style="15" customWidth="1"/>
    <col min="7" max="7" width="23.5" style="16" customWidth="1"/>
    <col min="8" max="8" width="172" style="17" customWidth="1"/>
    <col min="9" max="9" width="36.5" style="2" customWidth="1"/>
    <col min="10" max="11" width="39.83203125" style="2" customWidth="1"/>
    <col min="12" max="15" width="9.5" style="2" customWidth="1"/>
    <col min="16" max="16384" width="8.83203125" style="2"/>
  </cols>
  <sheetData>
    <row r="1" spans="1:11" ht="147.5" customHeight="1">
      <c r="A1" s="238" t="s">
        <v>300</v>
      </c>
      <c r="B1" s="240" t="s">
        <v>169</v>
      </c>
      <c r="C1" s="241"/>
      <c r="D1" s="101" t="s">
        <v>169</v>
      </c>
      <c r="E1" s="101" t="s">
        <v>169</v>
      </c>
      <c r="F1" s="101" t="s">
        <v>169</v>
      </c>
      <c r="G1" s="244"/>
      <c r="H1" s="245"/>
      <c r="I1" s="1"/>
    </row>
    <row r="2" spans="1:11" ht="112.25" customHeight="1">
      <c r="A2" s="239"/>
      <c r="B2" s="242"/>
      <c r="C2" s="243"/>
      <c r="D2" s="102" t="s">
        <v>320</v>
      </c>
      <c r="E2" s="102" t="s">
        <v>287</v>
      </c>
      <c r="F2" s="102" t="s">
        <v>288</v>
      </c>
      <c r="G2" s="246"/>
      <c r="H2" s="247"/>
      <c r="I2" s="1"/>
    </row>
    <row r="3" spans="1:11" ht="70.5" customHeight="1">
      <c r="A3" s="239"/>
      <c r="B3" s="242"/>
      <c r="C3" s="243"/>
      <c r="D3" s="103">
        <v>1242</v>
      </c>
      <c r="E3" s="103">
        <v>1242</v>
      </c>
      <c r="F3" s="103">
        <v>1242</v>
      </c>
      <c r="G3" s="246"/>
      <c r="H3" s="247"/>
      <c r="I3" s="1"/>
    </row>
    <row r="4" spans="1:11" ht="76.5" customHeight="1">
      <c r="A4" s="239"/>
      <c r="B4" s="242"/>
      <c r="C4" s="243"/>
      <c r="D4" s="103" t="s">
        <v>294</v>
      </c>
      <c r="E4" s="103" t="s">
        <v>295</v>
      </c>
      <c r="F4" s="103" t="s">
        <v>294</v>
      </c>
      <c r="G4" s="246"/>
      <c r="H4" s="247"/>
      <c r="I4" s="1"/>
    </row>
    <row r="5" spans="1:11" ht="73.5" customHeight="1">
      <c r="A5" s="239"/>
      <c r="B5" s="242"/>
      <c r="C5" s="243"/>
      <c r="D5" s="103" t="s">
        <v>147</v>
      </c>
      <c r="E5" s="103" t="s">
        <v>147</v>
      </c>
      <c r="F5" s="103" t="s">
        <v>147</v>
      </c>
      <c r="G5" s="246"/>
      <c r="H5" s="247"/>
      <c r="I5" s="1"/>
    </row>
    <row r="6" spans="1:11" ht="118.5" customHeight="1">
      <c r="A6" s="239"/>
      <c r="B6" s="242"/>
      <c r="C6" s="243"/>
      <c r="D6" s="103" t="s">
        <v>163</v>
      </c>
      <c r="E6" s="103" t="s">
        <v>163</v>
      </c>
      <c r="F6" s="102" t="s">
        <v>289</v>
      </c>
      <c r="G6" s="246"/>
      <c r="H6" s="247"/>
      <c r="I6" s="1"/>
    </row>
    <row r="7" spans="1:11" ht="73.5" customHeight="1">
      <c r="A7" s="239"/>
      <c r="B7" s="248" t="s">
        <v>142</v>
      </c>
      <c r="C7" s="249"/>
      <c r="D7" s="24">
        <v>10750</v>
      </c>
      <c r="E7" s="24">
        <v>11350</v>
      </c>
      <c r="F7" s="24">
        <v>13150</v>
      </c>
      <c r="G7" s="232"/>
      <c r="H7" s="233"/>
      <c r="I7" s="1"/>
    </row>
    <row r="8" spans="1:11" s="5" customFormat="1" ht="73.5" customHeight="1">
      <c r="A8" s="239"/>
      <c r="B8" s="234" t="s">
        <v>143</v>
      </c>
      <c r="C8" s="235"/>
      <c r="D8" s="25" t="s">
        <v>357</v>
      </c>
      <c r="E8" s="25" t="s">
        <v>358</v>
      </c>
      <c r="F8" s="25" t="s">
        <v>359</v>
      </c>
      <c r="G8" s="250" t="s">
        <v>144</v>
      </c>
      <c r="H8" s="3"/>
      <c r="I8" s="4"/>
    </row>
    <row r="9" spans="1:11" s="7" customFormat="1" ht="64.5" customHeight="1">
      <c r="A9" s="239"/>
      <c r="B9" s="203" t="s">
        <v>51</v>
      </c>
      <c r="C9" s="203"/>
      <c r="D9" s="203"/>
      <c r="E9" s="203"/>
      <c r="F9" s="203"/>
      <c r="G9" s="251"/>
      <c r="H9" s="204" t="s">
        <v>155</v>
      </c>
      <c r="I9" s="4"/>
      <c r="J9" s="5"/>
      <c r="K9" s="5"/>
    </row>
    <row r="10" spans="1:11" s="7" customFormat="1" ht="78" customHeight="1">
      <c r="A10" s="239"/>
      <c r="B10" s="107" t="s">
        <v>495</v>
      </c>
      <c r="C10" s="121" t="s">
        <v>217</v>
      </c>
      <c r="D10" s="104" t="s">
        <v>53</v>
      </c>
      <c r="E10" s="104" t="s">
        <v>53</v>
      </c>
      <c r="F10" s="104" t="s">
        <v>53</v>
      </c>
      <c r="G10" s="108" t="s">
        <v>495</v>
      </c>
      <c r="H10" s="83"/>
      <c r="I10" s="4"/>
      <c r="J10" s="5"/>
      <c r="K10" s="5"/>
    </row>
    <row r="11" spans="1:11" s="7" customFormat="1" ht="78" customHeight="1">
      <c r="A11" s="239"/>
      <c r="B11" s="107" t="s">
        <v>148</v>
      </c>
      <c r="C11" s="20" t="s">
        <v>170</v>
      </c>
      <c r="D11" s="10">
        <v>100</v>
      </c>
      <c r="E11" s="104" t="s">
        <v>53</v>
      </c>
      <c r="F11" s="10">
        <v>100</v>
      </c>
      <c r="G11" s="108" t="s">
        <v>148</v>
      </c>
      <c r="H11" s="22" t="s">
        <v>424</v>
      </c>
      <c r="I11" s="4"/>
      <c r="J11" s="5"/>
      <c r="K11" s="5"/>
    </row>
    <row r="12" spans="1:11" s="7" customFormat="1" ht="78" customHeight="1">
      <c r="A12" s="239"/>
      <c r="B12" s="105" t="s">
        <v>52</v>
      </c>
      <c r="C12" s="20" t="s">
        <v>171</v>
      </c>
      <c r="D12" s="104" t="s">
        <v>53</v>
      </c>
      <c r="E12" s="104" t="s">
        <v>53</v>
      </c>
      <c r="F12" s="104" t="s">
        <v>53</v>
      </c>
      <c r="G12" s="105" t="s">
        <v>52</v>
      </c>
      <c r="H12" s="22"/>
      <c r="I12" s="4"/>
      <c r="J12" s="5"/>
      <c r="K12" s="5"/>
    </row>
    <row r="13" spans="1:11" s="7" customFormat="1" ht="78" customHeight="1">
      <c r="A13" s="239"/>
      <c r="B13" s="105" t="s">
        <v>140</v>
      </c>
      <c r="C13" s="8" t="s">
        <v>161</v>
      </c>
      <c r="D13" s="104" t="s">
        <v>53</v>
      </c>
      <c r="E13" s="104" t="s">
        <v>53</v>
      </c>
      <c r="F13" s="104" t="s">
        <v>53</v>
      </c>
      <c r="G13" s="105" t="s">
        <v>140</v>
      </c>
      <c r="H13" s="22"/>
      <c r="I13" s="4"/>
      <c r="J13" s="5"/>
      <c r="K13" s="5"/>
    </row>
    <row r="14" spans="1:11" s="7" customFormat="1" ht="78" customHeight="1">
      <c r="A14" s="239"/>
      <c r="B14" s="105" t="s">
        <v>54</v>
      </c>
      <c r="C14" s="8" t="s">
        <v>55</v>
      </c>
      <c r="D14" s="104" t="s">
        <v>53</v>
      </c>
      <c r="E14" s="104" t="s">
        <v>53</v>
      </c>
      <c r="F14" s="104" t="s">
        <v>53</v>
      </c>
      <c r="G14" s="105" t="s">
        <v>54</v>
      </c>
      <c r="H14" s="28"/>
      <c r="I14" s="4"/>
      <c r="J14" s="5"/>
      <c r="K14" s="5"/>
    </row>
    <row r="15" spans="1:11" s="7" customFormat="1" ht="78" customHeight="1">
      <c r="A15" s="239"/>
      <c r="B15" s="105" t="s">
        <v>127</v>
      </c>
      <c r="C15" s="8" t="s">
        <v>132</v>
      </c>
      <c r="D15" s="104" t="s">
        <v>53</v>
      </c>
      <c r="E15" s="104" t="s">
        <v>53</v>
      </c>
      <c r="F15" s="104" t="s">
        <v>53</v>
      </c>
      <c r="G15" s="105" t="s">
        <v>127</v>
      </c>
      <c r="H15" s="28"/>
      <c r="I15" s="4"/>
      <c r="J15" s="5"/>
      <c r="K15" s="5"/>
    </row>
    <row r="16" spans="1:11" s="7" customFormat="1" ht="78" customHeight="1">
      <c r="A16" s="239"/>
      <c r="B16" s="105" t="s">
        <v>123</v>
      </c>
      <c r="C16" s="8" t="s">
        <v>124</v>
      </c>
      <c r="D16" s="104" t="s">
        <v>53</v>
      </c>
      <c r="E16" s="104" t="s">
        <v>53</v>
      </c>
      <c r="F16" s="104" t="s">
        <v>53</v>
      </c>
      <c r="G16" s="105" t="s">
        <v>123</v>
      </c>
      <c r="H16" s="22"/>
      <c r="I16" s="4"/>
      <c r="J16" s="5"/>
      <c r="K16" s="5"/>
    </row>
    <row r="17" spans="1:13" s="7" customFormat="1" ht="78" customHeight="1">
      <c r="A17" s="239"/>
      <c r="B17" s="105" t="s">
        <v>0</v>
      </c>
      <c r="C17" s="20" t="s">
        <v>209</v>
      </c>
      <c r="D17" s="10">
        <v>120</v>
      </c>
      <c r="E17" s="10">
        <v>120</v>
      </c>
      <c r="F17" s="10">
        <v>120</v>
      </c>
      <c r="G17" s="105" t="s">
        <v>0</v>
      </c>
      <c r="H17" s="22"/>
      <c r="I17" s="4"/>
      <c r="J17" s="5"/>
      <c r="K17" s="5"/>
    </row>
    <row r="18" spans="1:13" s="7" customFormat="1" ht="78" customHeight="1">
      <c r="A18" s="239"/>
      <c r="B18" s="105" t="s">
        <v>146</v>
      </c>
      <c r="C18" s="20" t="s">
        <v>210</v>
      </c>
      <c r="D18" s="10">
        <v>160</v>
      </c>
      <c r="E18" s="10">
        <v>160</v>
      </c>
      <c r="F18" s="10">
        <v>160</v>
      </c>
      <c r="G18" s="105" t="s">
        <v>146</v>
      </c>
      <c r="H18" s="22"/>
      <c r="I18" s="4"/>
      <c r="J18" s="5"/>
      <c r="K18" s="5"/>
    </row>
    <row r="19" spans="1:13" s="7" customFormat="1" ht="78" customHeight="1">
      <c r="A19" s="239"/>
      <c r="B19" s="105" t="s">
        <v>122</v>
      </c>
      <c r="C19" s="8" t="s">
        <v>69</v>
      </c>
      <c r="D19" s="104" t="s">
        <v>53</v>
      </c>
      <c r="E19" s="104" t="s">
        <v>53</v>
      </c>
      <c r="F19" s="104" t="s">
        <v>53</v>
      </c>
      <c r="G19" s="105" t="s">
        <v>122</v>
      </c>
      <c r="H19" s="22"/>
      <c r="I19" s="4"/>
      <c r="J19" s="5"/>
      <c r="K19" s="5"/>
    </row>
    <row r="20" spans="1:13" s="7" customFormat="1" ht="78" customHeight="1">
      <c r="A20" s="239"/>
      <c r="B20" s="105" t="s">
        <v>64</v>
      </c>
      <c r="C20" s="8" t="s">
        <v>65</v>
      </c>
      <c r="D20" s="10">
        <v>160</v>
      </c>
      <c r="E20" s="10">
        <v>160</v>
      </c>
      <c r="F20" s="10">
        <v>160</v>
      </c>
      <c r="G20" s="105" t="s">
        <v>64</v>
      </c>
      <c r="H20" s="22"/>
      <c r="I20" s="4"/>
      <c r="J20" s="5"/>
      <c r="K20" s="5"/>
    </row>
    <row r="21" spans="1:13" s="7" customFormat="1" ht="78" customHeight="1">
      <c r="A21" s="239"/>
      <c r="B21" s="106" t="s">
        <v>70</v>
      </c>
      <c r="C21" s="8" t="s">
        <v>71</v>
      </c>
      <c r="D21" s="104" t="s">
        <v>53</v>
      </c>
      <c r="E21" s="104" t="s">
        <v>53</v>
      </c>
      <c r="F21" s="104" t="s">
        <v>53</v>
      </c>
      <c r="G21" s="106" t="s">
        <v>70</v>
      </c>
      <c r="H21" s="22"/>
      <c r="I21" s="4"/>
      <c r="J21" s="5"/>
      <c r="K21" s="5"/>
    </row>
    <row r="22" spans="1:13" s="7" customFormat="1" ht="78" customHeight="1">
      <c r="A22" s="239"/>
      <c r="B22" s="106" t="s">
        <v>56</v>
      </c>
      <c r="C22" s="8" t="s">
        <v>44</v>
      </c>
      <c r="D22" s="104" t="s">
        <v>53</v>
      </c>
      <c r="E22" s="104" t="s">
        <v>53</v>
      </c>
      <c r="F22" s="104" t="s">
        <v>53</v>
      </c>
      <c r="G22" s="106" t="s">
        <v>56</v>
      </c>
      <c r="H22" s="22"/>
      <c r="I22" s="4"/>
      <c r="J22" s="5"/>
      <c r="K22" s="5"/>
    </row>
    <row r="23" spans="1:13" s="7" customFormat="1" ht="78" customHeight="1">
      <c r="A23" s="239"/>
      <c r="B23" s="106" t="s">
        <v>88</v>
      </c>
      <c r="C23" s="20" t="s">
        <v>215</v>
      </c>
      <c r="D23" s="109" t="s">
        <v>126</v>
      </c>
      <c r="E23" s="109">
        <v>300</v>
      </c>
      <c r="F23" s="109" t="s">
        <v>126</v>
      </c>
      <c r="G23" s="106" t="s">
        <v>88</v>
      </c>
      <c r="H23" s="22"/>
      <c r="I23" s="4"/>
      <c r="J23" s="5"/>
      <c r="K23" s="5"/>
    </row>
    <row r="24" spans="1:13" s="7" customFormat="1" ht="78" customHeight="1">
      <c r="A24" s="239"/>
      <c r="B24" s="106" t="s">
        <v>57</v>
      </c>
      <c r="C24" s="8" t="s">
        <v>129</v>
      </c>
      <c r="D24" s="104" t="s">
        <v>53</v>
      </c>
      <c r="E24" s="104" t="s">
        <v>53</v>
      </c>
      <c r="F24" s="104" t="s">
        <v>53</v>
      </c>
      <c r="G24" s="106" t="s">
        <v>57</v>
      </c>
      <c r="H24" s="22"/>
      <c r="I24" s="4"/>
      <c r="J24" s="5"/>
      <c r="K24" s="5"/>
    </row>
    <row r="25" spans="1:13" s="7" customFormat="1" ht="113.5" customHeight="1">
      <c r="A25" s="239"/>
      <c r="B25" s="106" t="s">
        <v>58</v>
      </c>
      <c r="C25" s="9" t="s">
        <v>307</v>
      </c>
      <c r="D25" s="10">
        <v>200</v>
      </c>
      <c r="E25" s="10">
        <v>200</v>
      </c>
      <c r="F25" s="109" t="s">
        <v>126</v>
      </c>
      <c r="G25" s="106" t="s">
        <v>58</v>
      </c>
      <c r="H25" s="22" t="s">
        <v>212</v>
      </c>
      <c r="I25" s="4"/>
      <c r="J25" s="5"/>
      <c r="K25" s="5"/>
    </row>
    <row r="26" spans="1:13" s="7" customFormat="1" ht="98.5" customHeight="1">
      <c r="A26" s="239"/>
      <c r="B26" s="106" t="s">
        <v>130</v>
      </c>
      <c r="C26" s="9" t="s">
        <v>172</v>
      </c>
      <c r="D26" s="104" t="s">
        <v>53</v>
      </c>
      <c r="E26" s="104" t="s">
        <v>53</v>
      </c>
      <c r="F26" s="104" t="s">
        <v>53</v>
      </c>
      <c r="G26" s="106" t="s">
        <v>130</v>
      </c>
      <c r="H26" s="23"/>
      <c r="I26" s="4"/>
      <c r="J26" s="5"/>
      <c r="K26" s="5"/>
    </row>
    <row r="27" spans="1:13" s="7" customFormat="1" ht="96" customHeight="1">
      <c r="A27" s="239"/>
      <c r="B27" s="118" t="s">
        <v>241</v>
      </c>
      <c r="C27" s="120" t="s">
        <v>242</v>
      </c>
      <c r="D27" s="109" t="s">
        <v>126</v>
      </c>
      <c r="E27" s="109">
        <v>150</v>
      </c>
      <c r="F27" s="109" t="s">
        <v>126</v>
      </c>
      <c r="G27" s="118" t="s">
        <v>241</v>
      </c>
      <c r="H27" s="119"/>
      <c r="J27" s="6"/>
      <c r="K27" s="4"/>
      <c r="L27" s="5"/>
      <c r="M27" s="5"/>
    </row>
    <row r="28" spans="1:13" s="7" customFormat="1" ht="96" customHeight="1">
      <c r="A28" s="239"/>
      <c r="B28" s="118" t="s">
        <v>243</v>
      </c>
      <c r="C28" s="120" t="s">
        <v>244</v>
      </c>
      <c r="D28" s="109" t="s">
        <v>126</v>
      </c>
      <c r="E28" s="109">
        <v>100</v>
      </c>
      <c r="F28" s="109" t="s">
        <v>126</v>
      </c>
      <c r="G28" s="118" t="s">
        <v>243</v>
      </c>
      <c r="H28" s="119" t="s">
        <v>319</v>
      </c>
      <c r="J28" s="6"/>
      <c r="K28" s="4"/>
      <c r="L28" s="5"/>
      <c r="M28" s="5"/>
    </row>
    <row r="29" spans="1:13" s="7" customFormat="1" ht="111" customHeight="1">
      <c r="A29" s="239"/>
      <c r="B29" s="106" t="s">
        <v>8</v>
      </c>
      <c r="C29" s="9" t="s">
        <v>305</v>
      </c>
      <c r="D29" s="109">
        <v>160</v>
      </c>
      <c r="E29" s="109" t="s">
        <v>126</v>
      </c>
      <c r="F29" s="109" t="s">
        <v>126</v>
      </c>
      <c r="G29" s="106" t="s">
        <v>8</v>
      </c>
      <c r="H29" s="23" t="s">
        <v>213</v>
      </c>
      <c r="I29" s="4"/>
      <c r="J29" s="5"/>
      <c r="K29" s="5"/>
    </row>
    <row r="30" spans="1:13" s="7" customFormat="1" ht="111" customHeight="1">
      <c r="A30" s="239"/>
      <c r="B30" s="106" t="s">
        <v>8</v>
      </c>
      <c r="C30" s="9" t="s">
        <v>305</v>
      </c>
      <c r="D30" s="109" t="s">
        <v>126</v>
      </c>
      <c r="E30" s="109">
        <v>160</v>
      </c>
      <c r="F30" s="109" t="s">
        <v>126</v>
      </c>
      <c r="G30" s="106" t="s">
        <v>8</v>
      </c>
      <c r="H30" s="23" t="s">
        <v>213</v>
      </c>
      <c r="I30" s="4"/>
      <c r="J30" s="5"/>
      <c r="K30" s="5"/>
    </row>
    <row r="31" spans="1:13" s="7" customFormat="1" ht="98.5" customHeight="1">
      <c r="A31" s="239"/>
      <c r="B31" s="118" t="s">
        <v>81</v>
      </c>
      <c r="C31" s="120" t="s">
        <v>216</v>
      </c>
      <c r="D31" s="109" t="s">
        <v>126</v>
      </c>
      <c r="E31" s="109">
        <v>50</v>
      </c>
      <c r="F31" s="109" t="s">
        <v>126</v>
      </c>
      <c r="G31" s="118" t="s">
        <v>81</v>
      </c>
      <c r="H31" s="119" t="s">
        <v>308</v>
      </c>
      <c r="I31" s="4"/>
      <c r="J31" s="5"/>
      <c r="K31" s="5"/>
    </row>
    <row r="32" spans="1:13" s="7" customFormat="1" ht="111" customHeight="1">
      <c r="A32" s="239"/>
      <c r="B32" s="118" t="s">
        <v>59</v>
      </c>
      <c r="C32" s="120" t="s">
        <v>60</v>
      </c>
      <c r="D32" s="109" t="s">
        <v>126</v>
      </c>
      <c r="E32" s="109">
        <v>150</v>
      </c>
      <c r="F32" s="109" t="s">
        <v>126</v>
      </c>
      <c r="G32" s="118" t="s">
        <v>59</v>
      </c>
      <c r="H32" s="119" t="s">
        <v>230</v>
      </c>
      <c r="I32" s="4"/>
      <c r="J32" s="5"/>
      <c r="K32" s="5"/>
    </row>
    <row r="33" spans="1:13" s="7" customFormat="1" ht="101.25" customHeight="1">
      <c r="A33" s="239"/>
      <c r="B33" s="118" t="s">
        <v>43</v>
      </c>
      <c r="C33" s="120" t="s">
        <v>421</v>
      </c>
      <c r="D33" s="109" t="s">
        <v>126</v>
      </c>
      <c r="E33" s="109">
        <v>50</v>
      </c>
      <c r="F33" s="109" t="s">
        <v>126</v>
      </c>
      <c r="G33" s="118" t="s">
        <v>43</v>
      </c>
      <c r="H33" s="119" t="s">
        <v>398</v>
      </c>
      <c r="I33" s="4"/>
      <c r="J33" s="5"/>
      <c r="K33" s="5"/>
    </row>
    <row r="34" spans="1:13" s="7" customFormat="1" ht="81.75" customHeight="1">
      <c r="A34" s="239"/>
      <c r="B34" s="118" t="s">
        <v>76</v>
      </c>
      <c r="C34" s="120" t="s">
        <v>82</v>
      </c>
      <c r="D34" s="109">
        <v>200</v>
      </c>
      <c r="E34" s="104" t="s">
        <v>53</v>
      </c>
      <c r="F34" s="109">
        <v>200</v>
      </c>
      <c r="G34" s="118" t="s">
        <v>76</v>
      </c>
      <c r="H34" s="119"/>
      <c r="I34" s="4"/>
      <c r="J34" s="5"/>
      <c r="K34" s="5"/>
    </row>
    <row r="35" spans="1:13" s="7" customFormat="1" ht="85.5" customHeight="1">
      <c r="A35" s="239"/>
      <c r="B35" s="118" t="s">
        <v>84</v>
      </c>
      <c r="C35" s="120" t="s">
        <v>45</v>
      </c>
      <c r="D35" s="104" t="s">
        <v>53</v>
      </c>
      <c r="E35" s="104" t="s">
        <v>53</v>
      </c>
      <c r="F35" s="104" t="s">
        <v>53</v>
      </c>
      <c r="G35" s="118" t="s">
        <v>84</v>
      </c>
      <c r="H35" s="119"/>
      <c r="I35" s="4"/>
      <c r="J35" s="5"/>
      <c r="K35" s="5"/>
    </row>
    <row r="36" spans="1:13" s="7" customFormat="1" ht="87.75" customHeight="1">
      <c r="A36" s="239"/>
      <c r="B36" s="106" t="s">
        <v>29</v>
      </c>
      <c r="C36" s="20" t="s">
        <v>211</v>
      </c>
      <c r="D36" s="109" t="s">
        <v>126</v>
      </c>
      <c r="E36" s="109">
        <v>980</v>
      </c>
      <c r="F36" s="109" t="s">
        <v>126</v>
      </c>
      <c r="G36" s="106" t="s">
        <v>29</v>
      </c>
      <c r="H36" s="23" t="s">
        <v>556</v>
      </c>
      <c r="I36" s="4"/>
      <c r="J36" s="5"/>
      <c r="K36" s="5"/>
    </row>
    <row r="37" spans="1:13" s="7" customFormat="1" ht="78" customHeight="1">
      <c r="A37" s="239"/>
      <c r="B37" s="106" t="s">
        <v>173</v>
      </c>
      <c r="C37" s="20" t="s">
        <v>174</v>
      </c>
      <c r="D37" s="109">
        <v>300</v>
      </c>
      <c r="E37" s="109" t="s">
        <v>126</v>
      </c>
      <c r="F37" s="109">
        <v>300</v>
      </c>
      <c r="G37" s="106" t="s">
        <v>173</v>
      </c>
      <c r="H37" s="23"/>
      <c r="I37" s="4"/>
      <c r="J37" s="5"/>
      <c r="K37" s="5"/>
    </row>
    <row r="38" spans="1:13" s="7" customFormat="1" ht="78" customHeight="1">
      <c r="A38" s="239"/>
      <c r="B38" s="106" t="s">
        <v>114</v>
      </c>
      <c r="C38" s="20" t="s">
        <v>218</v>
      </c>
      <c r="D38" s="109">
        <v>0</v>
      </c>
      <c r="E38" s="109">
        <v>0</v>
      </c>
      <c r="F38" s="109">
        <v>0</v>
      </c>
      <c r="G38" s="106" t="s">
        <v>114</v>
      </c>
      <c r="H38" s="23" t="s">
        <v>219</v>
      </c>
      <c r="I38" s="4"/>
      <c r="J38" s="5"/>
      <c r="K38" s="5"/>
    </row>
    <row r="39" spans="1:13" s="7" customFormat="1" ht="78" customHeight="1">
      <c r="A39" s="239"/>
      <c r="B39" s="106" t="s">
        <v>175</v>
      </c>
      <c r="C39" s="20" t="s">
        <v>176</v>
      </c>
      <c r="D39" s="109" t="s">
        <v>126</v>
      </c>
      <c r="E39" s="104" t="s">
        <v>53</v>
      </c>
      <c r="F39" s="109" t="s">
        <v>126</v>
      </c>
      <c r="G39" s="106" t="s">
        <v>175</v>
      </c>
      <c r="H39" s="23"/>
      <c r="I39" s="4"/>
      <c r="J39" s="5"/>
      <c r="K39" s="5"/>
    </row>
    <row r="40" spans="1:13" s="7" customFormat="1" ht="78" customHeight="1">
      <c r="A40" s="239"/>
      <c r="B40" s="106" t="s">
        <v>34</v>
      </c>
      <c r="C40" s="20" t="s">
        <v>177</v>
      </c>
      <c r="D40" s="104" t="s">
        <v>53</v>
      </c>
      <c r="E40" s="109" t="s">
        <v>126</v>
      </c>
      <c r="F40" s="104" t="s">
        <v>53</v>
      </c>
      <c r="G40" s="106" t="s">
        <v>34</v>
      </c>
      <c r="H40" s="23"/>
      <c r="I40" s="4"/>
      <c r="J40" s="5"/>
      <c r="K40" s="5"/>
    </row>
    <row r="41" spans="1:13" s="7" customFormat="1" ht="78" customHeight="1">
      <c r="A41" s="239"/>
      <c r="B41" s="106" t="s">
        <v>48</v>
      </c>
      <c r="C41" s="20" t="s">
        <v>178</v>
      </c>
      <c r="D41" s="104" t="s">
        <v>53</v>
      </c>
      <c r="E41" s="104" t="s">
        <v>53</v>
      </c>
      <c r="F41" s="104" t="s">
        <v>53</v>
      </c>
      <c r="G41" s="106" t="s">
        <v>48</v>
      </c>
      <c r="H41" s="23"/>
      <c r="I41" s="4"/>
      <c r="J41" s="5"/>
      <c r="K41" s="5"/>
    </row>
    <row r="42" spans="1:13" s="7" customFormat="1" ht="78" customHeight="1">
      <c r="A42" s="239"/>
      <c r="B42" s="106" t="s">
        <v>250</v>
      </c>
      <c r="C42" s="20" t="s">
        <v>251</v>
      </c>
      <c r="D42" s="109" t="s">
        <v>126</v>
      </c>
      <c r="E42" s="10">
        <v>100</v>
      </c>
      <c r="F42" s="109" t="s">
        <v>126</v>
      </c>
      <c r="G42" s="106" t="s">
        <v>250</v>
      </c>
      <c r="H42" s="23"/>
      <c r="J42" s="6"/>
      <c r="K42" s="4"/>
      <c r="L42" s="5"/>
      <c r="M42" s="5"/>
    </row>
    <row r="43" spans="1:13" s="7" customFormat="1" ht="78" customHeight="1">
      <c r="A43" s="239"/>
      <c r="B43" s="106" t="s">
        <v>222</v>
      </c>
      <c r="C43" s="20" t="s">
        <v>223</v>
      </c>
      <c r="D43" s="10">
        <v>80</v>
      </c>
      <c r="E43" s="10">
        <v>80</v>
      </c>
      <c r="F43" s="10">
        <v>80</v>
      </c>
      <c r="G43" s="106" t="s">
        <v>224</v>
      </c>
      <c r="H43" s="23" t="s">
        <v>219</v>
      </c>
      <c r="I43" s="4"/>
      <c r="J43" s="5"/>
      <c r="K43" s="5"/>
    </row>
    <row r="44" spans="1:13" s="7" customFormat="1" ht="78" customHeight="1">
      <c r="A44" s="239"/>
      <c r="B44" s="106" t="s">
        <v>61</v>
      </c>
      <c r="C44" s="8" t="s">
        <v>62</v>
      </c>
      <c r="D44" s="104" t="s">
        <v>53</v>
      </c>
      <c r="E44" s="104" t="s">
        <v>53</v>
      </c>
      <c r="F44" s="104" t="s">
        <v>53</v>
      </c>
      <c r="G44" s="106" t="s">
        <v>61</v>
      </c>
      <c r="H44" s="22"/>
      <c r="I44" s="4"/>
      <c r="J44" s="5"/>
      <c r="K44" s="5"/>
    </row>
    <row r="45" spans="1:13" s="7" customFormat="1" ht="78" customHeight="1">
      <c r="A45" s="239"/>
      <c r="B45" s="106" t="s">
        <v>66</v>
      </c>
      <c r="C45" s="8" t="s">
        <v>100</v>
      </c>
      <c r="D45" s="104" t="s">
        <v>53</v>
      </c>
      <c r="E45" s="104" t="s">
        <v>53</v>
      </c>
      <c r="F45" s="104" t="s">
        <v>53</v>
      </c>
      <c r="G45" s="106" t="s">
        <v>66</v>
      </c>
      <c r="H45" s="22"/>
      <c r="I45" s="4"/>
      <c r="J45" s="5"/>
      <c r="K45" s="5"/>
    </row>
    <row r="46" spans="1:13" s="7" customFormat="1" ht="78" customHeight="1">
      <c r="A46" s="239"/>
      <c r="B46" s="106" t="s">
        <v>12</v>
      </c>
      <c r="C46" s="8" t="s">
        <v>13</v>
      </c>
      <c r="D46" s="10">
        <v>250</v>
      </c>
      <c r="E46" s="10">
        <v>250</v>
      </c>
      <c r="F46" s="10">
        <v>250</v>
      </c>
      <c r="G46" s="106" t="s">
        <v>12</v>
      </c>
      <c r="H46" s="22"/>
      <c r="I46" s="4"/>
      <c r="J46" s="5"/>
      <c r="K46" s="5"/>
    </row>
    <row r="47" spans="1:13" s="7" customFormat="1" ht="78" customHeight="1">
      <c r="A47" s="239"/>
      <c r="B47" s="106" t="s">
        <v>14</v>
      </c>
      <c r="C47" s="20" t="s">
        <v>214</v>
      </c>
      <c r="D47" s="10" t="s">
        <v>126</v>
      </c>
      <c r="E47" s="10">
        <v>200</v>
      </c>
      <c r="F47" s="10" t="s">
        <v>126</v>
      </c>
      <c r="G47" s="106" t="s">
        <v>14</v>
      </c>
      <c r="H47" s="22"/>
      <c r="I47" s="4"/>
      <c r="J47" s="5"/>
      <c r="K47" s="5"/>
    </row>
    <row r="48" spans="1:13" s="7" customFormat="1" ht="78" customHeight="1">
      <c r="A48" s="239"/>
      <c r="B48" s="106" t="s">
        <v>7</v>
      </c>
      <c r="C48" s="20" t="s">
        <v>83</v>
      </c>
      <c r="D48" s="10">
        <v>150</v>
      </c>
      <c r="E48" s="10">
        <v>150</v>
      </c>
      <c r="F48" s="10">
        <v>150</v>
      </c>
      <c r="G48" s="106" t="s">
        <v>7</v>
      </c>
      <c r="H48" s="22" t="s">
        <v>304</v>
      </c>
      <c r="I48" s="4"/>
      <c r="J48" s="5"/>
      <c r="K48" s="5"/>
    </row>
    <row r="49" spans="1:12" s="7" customFormat="1" ht="76.5" customHeight="1">
      <c r="A49" s="239"/>
      <c r="B49" s="205" t="s">
        <v>181</v>
      </c>
      <c r="C49" s="20" t="s">
        <v>138</v>
      </c>
      <c r="D49" s="104" t="s">
        <v>53</v>
      </c>
      <c r="E49" s="104" t="s">
        <v>53</v>
      </c>
      <c r="F49" s="104" t="s">
        <v>53</v>
      </c>
      <c r="G49" s="106" t="s">
        <v>181</v>
      </c>
      <c r="H49" s="23"/>
      <c r="I49" s="4"/>
      <c r="J49" s="5"/>
      <c r="K49" s="5"/>
    </row>
    <row r="50" spans="1:12" s="7" customFormat="1" ht="81" customHeight="1">
      <c r="A50" s="239"/>
      <c r="B50" s="106" t="s">
        <v>33</v>
      </c>
      <c r="C50" s="20" t="s">
        <v>179</v>
      </c>
      <c r="D50" s="109" t="s">
        <v>126</v>
      </c>
      <c r="E50" s="104" t="s">
        <v>53</v>
      </c>
      <c r="F50" s="109" t="s">
        <v>126</v>
      </c>
      <c r="G50" s="106" t="s">
        <v>33</v>
      </c>
      <c r="H50" s="23"/>
      <c r="I50" s="4"/>
      <c r="J50" s="5"/>
      <c r="K50" s="5"/>
    </row>
    <row r="51" spans="1:12" s="7" customFormat="1" ht="78" customHeight="1">
      <c r="A51" s="239"/>
      <c r="B51" s="106" t="s">
        <v>101</v>
      </c>
      <c r="C51" s="20" t="s">
        <v>180</v>
      </c>
      <c r="D51" s="10">
        <v>250</v>
      </c>
      <c r="E51" s="10">
        <v>250</v>
      </c>
      <c r="F51" s="10">
        <v>250</v>
      </c>
      <c r="G51" s="106" t="s">
        <v>101</v>
      </c>
      <c r="H51" s="22"/>
      <c r="I51" s="4"/>
      <c r="J51" s="5"/>
      <c r="K51" s="5"/>
    </row>
    <row r="52" spans="1:12" s="7" customFormat="1" ht="78" customHeight="1">
      <c r="A52" s="239"/>
      <c r="B52" s="106" t="s">
        <v>93</v>
      </c>
      <c r="C52" s="20" t="s">
        <v>182</v>
      </c>
      <c r="D52" s="10">
        <v>0</v>
      </c>
      <c r="E52" s="10">
        <v>0</v>
      </c>
      <c r="F52" s="10">
        <v>0</v>
      </c>
      <c r="G52" s="106" t="s">
        <v>93</v>
      </c>
      <c r="H52" s="22"/>
      <c r="I52" s="4"/>
      <c r="J52" s="5"/>
      <c r="K52" s="5"/>
    </row>
    <row r="53" spans="1:12" s="7" customFormat="1" ht="78" customHeight="1">
      <c r="A53" s="239"/>
      <c r="B53" s="110" t="s">
        <v>94</v>
      </c>
      <c r="C53" s="111" t="s">
        <v>183</v>
      </c>
      <c r="D53" s="10" t="s">
        <v>126</v>
      </c>
      <c r="E53" s="10">
        <v>250</v>
      </c>
      <c r="F53" s="10" t="s">
        <v>126</v>
      </c>
      <c r="G53" s="112" t="s">
        <v>94</v>
      </c>
      <c r="H53" s="22"/>
      <c r="I53" s="4"/>
      <c r="J53" s="5"/>
      <c r="K53" s="5"/>
    </row>
    <row r="54" spans="1:12" s="7" customFormat="1" ht="78" customHeight="1">
      <c r="A54" s="239"/>
      <c r="B54" s="106" t="s">
        <v>95</v>
      </c>
      <c r="C54" s="20" t="s">
        <v>184</v>
      </c>
      <c r="D54" s="10">
        <v>350</v>
      </c>
      <c r="E54" s="10">
        <v>350</v>
      </c>
      <c r="F54" s="10">
        <v>350</v>
      </c>
      <c r="G54" s="106" t="s">
        <v>95</v>
      </c>
      <c r="H54" s="22"/>
      <c r="I54" s="4"/>
      <c r="J54" s="5"/>
      <c r="K54" s="5"/>
    </row>
    <row r="55" spans="1:12" s="7" customFormat="1" ht="78" customHeight="1">
      <c r="A55" s="239"/>
      <c r="B55" s="106" t="s">
        <v>96</v>
      </c>
      <c r="C55" s="20" t="s">
        <v>185</v>
      </c>
      <c r="D55" s="10" t="s">
        <v>126</v>
      </c>
      <c r="E55" s="10">
        <v>450</v>
      </c>
      <c r="F55" s="10" t="s">
        <v>126</v>
      </c>
      <c r="G55" s="106" t="s">
        <v>96</v>
      </c>
      <c r="H55" s="22"/>
      <c r="I55" s="4"/>
      <c r="J55" s="5"/>
      <c r="K55" s="5"/>
    </row>
    <row r="56" spans="1:12" s="7" customFormat="1" ht="78" customHeight="1">
      <c r="A56" s="239"/>
      <c r="B56" s="106" t="s">
        <v>186</v>
      </c>
      <c r="C56" s="20" t="s">
        <v>187</v>
      </c>
      <c r="D56" s="10" t="s">
        <v>126</v>
      </c>
      <c r="E56" s="10">
        <v>250</v>
      </c>
      <c r="F56" s="10" t="s">
        <v>126</v>
      </c>
      <c r="G56" s="106" t="s">
        <v>186</v>
      </c>
      <c r="H56" s="22"/>
      <c r="I56" s="4"/>
      <c r="J56" s="5"/>
      <c r="K56" s="5"/>
    </row>
    <row r="57" spans="1:12" s="7" customFormat="1" ht="78" customHeight="1">
      <c r="A57" s="239"/>
      <c r="B57" s="106" t="s">
        <v>231</v>
      </c>
      <c r="C57" s="20" t="s">
        <v>332</v>
      </c>
      <c r="D57" s="10">
        <v>0</v>
      </c>
      <c r="E57" s="10">
        <v>0</v>
      </c>
      <c r="F57" s="10">
        <v>0</v>
      </c>
      <c r="G57" s="106" t="s">
        <v>231</v>
      </c>
      <c r="H57" s="22"/>
      <c r="I57" s="4"/>
      <c r="J57" s="5"/>
      <c r="K57" s="5"/>
    </row>
    <row r="58" spans="1:12" s="7" customFormat="1" ht="78" customHeight="1">
      <c r="A58" s="239"/>
      <c r="B58" s="106" t="s">
        <v>98</v>
      </c>
      <c r="C58" s="20" t="s">
        <v>188</v>
      </c>
      <c r="D58" s="10">
        <v>250</v>
      </c>
      <c r="E58" s="10">
        <v>250</v>
      </c>
      <c r="F58" s="10">
        <v>250</v>
      </c>
      <c r="G58" s="106" t="s">
        <v>98</v>
      </c>
      <c r="H58" s="22"/>
      <c r="I58" s="4"/>
      <c r="J58" s="5"/>
      <c r="K58" s="5"/>
    </row>
    <row r="59" spans="1:12" s="7" customFormat="1" ht="78" customHeight="1">
      <c r="A59" s="239"/>
      <c r="B59" s="106" t="s">
        <v>154</v>
      </c>
      <c r="C59" s="20" t="s">
        <v>189</v>
      </c>
      <c r="D59" s="10" t="s">
        <v>126</v>
      </c>
      <c r="E59" s="10" t="s">
        <v>126</v>
      </c>
      <c r="F59" s="10" t="s">
        <v>126</v>
      </c>
      <c r="G59" s="106" t="s">
        <v>154</v>
      </c>
      <c r="H59" s="22"/>
      <c r="I59" s="4"/>
      <c r="J59" s="5"/>
      <c r="K59" s="5"/>
    </row>
    <row r="60" spans="1:12" s="7" customFormat="1" ht="78" customHeight="1">
      <c r="A60" s="239"/>
      <c r="B60" s="106" t="s">
        <v>149</v>
      </c>
      <c r="C60" s="20" t="s">
        <v>190</v>
      </c>
      <c r="D60" s="10" t="s">
        <v>126</v>
      </c>
      <c r="E60" s="10">
        <v>350</v>
      </c>
      <c r="F60" s="10" t="s">
        <v>126</v>
      </c>
      <c r="G60" s="106" t="s">
        <v>149</v>
      </c>
      <c r="H60" s="22"/>
      <c r="I60" s="4"/>
      <c r="J60" s="5"/>
      <c r="K60" s="5"/>
    </row>
    <row r="61" spans="1:12" s="7" customFormat="1" ht="78" customHeight="1">
      <c r="A61" s="239"/>
      <c r="B61" s="106" t="s">
        <v>150</v>
      </c>
      <c r="C61" s="20" t="s">
        <v>191</v>
      </c>
      <c r="D61" s="10" t="s">
        <v>126</v>
      </c>
      <c r="E61" s="10">
        <v>350</v>
      </c>
      <c r="F61" s="10" t="s">
        <v>126</v>
      </c>
      <c r="G61" s="106" t="s">
        <v>150</v>
      </c>
      <c r="H61" s="22"/>
      <c r="I61" s="4"/>
      <c r="J61" s="5"/>
      <c r="K61" s="5"/>
    </row>
    <row r="62" spans="1:12" s="7" customFormat="1" ht="146.25" customHeight="1">
      <c r="A62" s="239"/>
      <c r="B62" s="106" t="s">
        <v>245</v>
      </c>
      <c r="C62" s="21" t="s">
        <v>248</v>
      </c>
      <c r="D62" s="10" t="s">
        <v>126</v>
      </c>
      <c r="E62" s="109">
        <v>400</v>
      </c>
      <c r="F62" s="10" t="s">
        <v>126</v>
      </c>
      <c r="G62" s="106" t="s">
        <v>245</v>
      </c>
      <c r="H62" s="22"/>
      <c r="J62" s="4"/>
      <c r="K62" s="5"/>
      <c r="L62" s="5"/>
    </row>
    <row r="63" spans="1:12" s="7" customFormat="1" ht="82.25" customHeight="1">
      <c r="A63" s="239"/>
      <c r="B63" s="106" t="s">
        <v>201</v>
      </c>
      <c r="C63" s="9" t="s">
        <v>301</v>
      </c>
      <c r="D63" s="10" t="s">
        <v>126</v>
      </c>
      <c r="E63" s="10">
        <v>500</v>
      </c>
      <c r="F63" s="10" t="s">
        <v>126</v>
      </c>
      <c r="G63" s="106" t="s">
        <v>201</v>
      </c>
      <c r="H63" s="22"/>
      <c r="I63" s="4"/>
      <c r="J63" s="5"/>
      <c r="K63" s="5"/>
    </row>
    <row r="64" spans="1:12" s="7" customFormat="1" ht="82.25" customHeight="1">
      <c r="A64" s="239"/>
      <c r="B64" s="106" t="s">
        <v>192</v>
      </c>
      <c r="C64" s="9" t="s">
        <v>193</v>
      </c>
      <c r="D64" s="10" t="s">
        <v>126</v>
      </c>
      <c r="E64" s="104" t="s">
        <v>53</v>
      </c>
      <c r="F64" s="10" t="s">
        <v>126</v>
      </c>
      <c r="G64" s="106" t="s">
        <v>192</v>
      </c>
      <c r="H64" s="22"/>
      <c r="I64" s="4"/>
      <c r="J64" s="5"/>
      <c r="K64" s="5"/>
    </row>
    <row r="65" spans="1:12" s="7" customFormat="1" ht="78" customHeight="1">
      <c r="A65" s="239"/>
      <c r="B65" s="106" t="s">
        <v>78</v>
      </c>
      <c r="C65" s="20" t="s">
        <v>79</v>
      </c>
      <c r="D65" s="104" t="s">
        <v>53</v>
      </c>
      <c r="E65" s="104" t="s">
        <v>53</v>
      </c>
      <c r="F65" s="104" t="s">
        <v>53</v>
      </c>
      <c r="G65" s="106" t="s">
        <v>78</v>
      </c>
      <c r="H65" s="22"/>
      <c r="I65" s="4"/>
      <c r="J65" s="5"/>
      <c r="K65" s="5"/>
    </row>
    <row r="66" spans="1:12" s="7" customFormat="1" ht="78" customHeight="1">
      <c r="A66" s="239"/>
      <c r="B66" s="106" t="s">
        <v>73</v>
      </c>
      <c r="C66" s="20" t="s">
        <v>194</v>
      </c>
      <c r="D66" s="109">
        <v>100</v>
      </c>
      <c r="E66" s="109">
        <v>100</v>
      </c>
      <c r="F66" s="109">
        <v>100</v>
      </c>
      <c r="G66" s="106" t="s">
        <v>73</v>
      </c>
      <c r="H66" s="22"/>
      <c r="I66" s="4"/>
      <c r="J66" s="5"/>
      <c r="K66" s="5"/>
    </row>
    <row r="67" spans="1:12" s="7" customFormat="1" ht="84" customHeight="1">
      <c r="A67" s="239"/>
      <c r="B67" s="106" t="s">
        <v>11</v>
      </c>
      <c r="C67" s="8" t="s">
        <v>141</v>
      </c>
      <c r="D67" s="109">
        <v>50</v>
      </c>
      <c r="E67" s="109">
        <v>50</v>
      </c>
      <c r="F67" s="109">
        <v>50</v>
      </c>
      <c r="G67" s="106" t="s">
        <v>11</v>
      </c>
      <c r="H67" s="22"/>
      <c r="I67" s="4"/>
      <c r="J67" s="5"/>
      <c r="K67" s="5"/>
    </row>
    <row r="68" spans="1:12" s="7" customFormat="1" ht="84" customHeight="1">
      <c r="A68" s="239"/>
      <c r="B68" s="106" t="s">
        <v>90</v>
      </c>
      <c r="C68" s="8" t="s">
        <v>195</v>
      </c>
      <c r="D68" s="109">
        <v>100</v>
      </c>
      <c r="E68" s="109">
        <v>100</v>
      </c>
      <c r="F68" s="109">
        <v>100</v>
      </c>
      <c r="G68" s="106" t="s">
        <v>90</v>
      </c>
      <c r="H68" s="22" t="s">
        <v>226</v>
      </c>
      <c r="I68" s="4"/>
      <c r="J68" s="5"/>
      <c r="K68" s="5"/>
    </row>
    <row r="69" spans="1:12" s="7" customFormat="1" ht="84" customHeight="1">
      <c r="A69" s="239"/>
      <c r="B69" s="106" t="s">
        <v>237</v>
      </c>
      <c r="C69" s="8" t="s">
        <v>238</v>
      </c>
      <c r="D69" s="10">
        <v>30</v>
      </c>
      <c r="E69" s="104" t="s">
        <v>53</v>
      </c>
      <c r="F69" s="10">
        <v>30</v>
      </c>
      <c r="G69" s="106" t="s">
        <v>237</v>
      </c>
      <c r="H69" s="22" t="s">
        <v>425</v>
      </c>
      <c r="J69" s="4"/>
      <c r="K69" s="5"/>
      <c r="L69" s="5"/>
    </row>
    <row r="70" spans="1:12" s="7" customFormat="1" ht="111" customHeight="1">
      <c r="A70" s="239"/>
      <c r="B70" s="106" t="s">
        <v>220</v>
      </c>
      <c r="C70" s="21" t="s">
        <v>221</v>
      </c>
      <c r="D70" s="109">
        <v>250</v>
      </c>
      <c r="E70" s="109">
        <v>250</v>
      </c>
      <c r="F70" s="109">
        <v>250</v>
      </c>
      <c r="G70" s="106" t="s">
        <v>220</v>
      </c>
      <c r="H70" s="22" t="s">
        <v>225</v>
      </c>
      <c r="I70" s="4"/>
      <c r="J70" s="5"/>
      <c r="K70" s="5"/>
    </row>
    <row r="71" spans="1:12" s="7" customFormat="1" ht="149" customHeight="1">
      <c r="A71" s="239"/>
      <c r="B71" s="106" t="s">
        <v>196</v>
      </c>
      <c r="C71" s="9" t="s">
        <v>197</v>
      </c>
      <c r="D71" s="10" t="s">
        <v>126</v>
      </c>
      <c r="E71" s="109">
        <v>200</v>
      </c>
      <c r="F71" s="10" t="s">
        <v>126</v>
      </c>
      <c r="G71" s="106" t="s">
        <v>196</v>
      </c>
      <c r="H71" s="22" t="s">
        <v>247</v>
      </c>
      <c r="I71" s="4"/>
      <c r="J71" s="5"/>
      <c r="K71" s="5"/>
    </row>
    <row r="72" spans="1:12" s="7" customFormat="1" ht="104" customHeight="1">
      <c r="A72" s="239"/>
      <c r="B72" s="106" t="s">
        <v>198</v>
      </c>
      <c r="C72" s="9" t="s">
        <v>199</v>
      </c>
      <c r="D72" s="109" t="s">
        <v>126</v>
      </c>
      <c r="E72" s="109">
        <v>400</v>
      </c>
      <c r="F72" s="109" t="s">
        <v>126</v>
      </c>
      <c r="G72" s="106" t="s">
        <v>198</v>
      </c>
      <c r="H72" s="22"/>
      <c r="I72" s="4"/>
      <c r="J72" s="5"/>
      <c r="K72" s="5"/>
    </row>
    <row r="73" spans="1:12" s="7" customFormat="1" ht="225" customHeight="1">
      <c r="A73" s="239"/>
      <c r="B73" s="106" t="s">
        <v>249</v>
      </c>
      <c r="C73" s="9" t="s">
        <v>422</v>
      </c>
      <c r="D73" s="109" t="s">
        <v>126</v>
      </c>
      <c r="E73" s="109">
        <v>650</v>
      </c>
      <c r="F73" s="109" t="s">
        <v>126</v>
      </c>
      <c r="G73" s="106" t="s">
        <v>249</v>
      </c>
      <c r="H73" s="119" t="s">
        <v>417</v>
      </c>
      <c r="J73" s="4"/>
      <c r="K73" s="5"/>
      <c r="L73" s="5"/>
    </row>
    <row r="74" spans="1:12" s="7" customFormat="1" ht="210" customHeight="1">
      <c r="A74" s="239"/>
      <c r="B74" s="106" t="s">
        <v>252</v>
      </c>
      <c r="C74" s="9" t="s">
        <v>423</v>
      </c>
      <c r="D74" s="109" t="s">
        <v>126</v>
      </c>
      <c r="E74" s="109">
        <v>500</v>
      </c>
      <c r="F74" s="109" t="s">
        <v>126</v>
      </c>
      <c r="G74" s="106" t="s">
        <v>252</v>
      </c>
      <c r="H74" s="119" t="s">
        <v>418</v>
      </c>
      <c r="J74" s="4"/>
      <c r="K74" s="5"/>
      <c r="L74" s="5"/>
    </row>
    <row r="75" spans="1:12" s="7" customFormat="1" ht="79.5" customHeight="1">
      <c r="A75" s="239"/>
      <c r="B75" s="106" t="s">
        <v>480</v>
      </c>
      <c r="C75" s="9" t="s">
        <v>482</v>
      </c>
      <c r="D75" s="104" t="s">
        <v>53</v>
      </c>
      <c r="E75" s="104" t="s">
        <v>53</v>
      </c>
      <c r="F75" s="104" t="s">
        <v>53</v>
      </c>
      <c r="G75" s="216" t="s">
        <v>480</v>
      </c>
      <c r="H75" s="22"/>
      <c r="I75" s="4"/>
      <c r="J75" s="5"/>
      <c r="K75" s="5"/>
    </row>
    <row r="76" spans="1:12" s="7" customFormat="1" ht="79.5" customHeight="1">
      <c r="A76" s="239"/>
      <c r="B76" s="106" t="s">
        <v>483</v>
      </c>
      <c r="C76" s="9" t="s">
        <v>481</v>
      </c>
      <c r="D76" s="104" t="s">
        <v>53</v>
      </c>
      <c r="E76" s="104" t="s">
        <v>53</v>
      </c>
      <c r="F76" s="104" t="s">
        <v>53</v>
      </c>
      <c r="G76" s="216" t="s">
        <v>483</v>
      </c>
      <c r="H76" s="22"/>
      <c r="I76" s="4"/>
      <c r="J76" s="5"/>
      <c r="K76" s="5"/>
    </row>
    <row r="77" spans="1:12" s="7" customFormat="1" ht="79.5" customHeight="1">
      <c r="A77" s="239"/>
      <c r="B77" s="106" t="s">
        <v>514</v>
      </c>
      <c r="C77" s="218" t="s">
        <v>515</v>
      </c>
      <c r="D77" s="109">
        <v>-150</v>
      </c>
      <c r="E77" s="109" t="s">
        <v>126</v>
      </c>
      <c r="F77" s="109">
        <v>-150</v>
      </c>
      <c r="G77" s="106" t="s">
        <v>514</v>
      </c>
      <c r="H77" s="22"/>
      <c r="I77" s="4"/>
      <c r="J77" s="5"/>
      <c r="K77" s="5"/>
    </row>
    <row r="78" spans="1:12" s="7" customFormat="1" ht="79.5" customHeight="1">
      <c r="A78" s="239"/>
      <c r="B78" s="106" t="s">
        <v>514</v>
      </c>
      <c r="C78" s="218" t="s">
        <v>515</v>
      </c>
      <c r="D78" s="109" t="s">
        <v>126</v>
      </c>
      <c r="E78" s="109">
        <v>-150</v>
      </c>
      <c r="F78" s="109" t="s">
        <v>126</v>
      </c>
      <c r="G78" s="106" t="s">
        <v>514</v>
      </c>
      <c r="H78" s="22"/>
      <c r="I78" s="4"/>
      <c r="J78" s="5"/>
      <c r="K78" s="5"/>
    </row>
    <row r="79" spans="1:12" s="7" customFormat="1" ht="96" customHeight="1">
      <c r="A79" s="239"/>
      <c r="B79" s="106" t="s">
        <v>42</v>
      </c>
      <c r="C79" s="9" t="s">
        <v>174</v>
      </c>
      <c r="D79" s="10" t="s">
        <v>126</v>
      </c>
      <c r="E79" s="104" t="s">
        <v>53</v>
      </c>
      <c r="F79" s="10" t="s">
        <v>126</v>
      </c>
      <c r="G79" s="216" t="s">
        <v>42</v>
      </c>
      <c r="H79" s="22"/>
      <c r="I79" s="4"/>
      <c r="J79" s="5"/>
      <c r="K79" s="5"/>
    </row>
    <row r="80" spans="1:12" s="7" customFormat="1" ht="78" customHeight="1">
      <c r="A80" s="239"/>
      <c r="B80" s="106" t="s">
        <v>125</v>
      </c>
      <c r="C80" s="8" t="s">
        <v>46</v>
      </c>
      <c r="D80" s="104" t="s">
        <v>53</v>
      </c>
      <c r="E80" s="104" t="s">
        <v>53</v>
      </c>
      <c r="F80" s="10" t="s">
        <v>126</v>
      </c>
      <c r="G80" s="106" t="s">
        <v>125</v>
      </c>
      <c r="H80" s="22"/>
      <c r="I80" s="4"/>
      <c r="J80" s="5"/>
      <c r="K80" s="5"/>
    </row>
    <row r="81" spans="1:11" s="7" customFormat="1" ht="78" customHeight="1">
      <c r="A81" s="239"/>
      <c r="B81" s="106" t="s">
        <v>118</v>
      </c>
      <c r="C81" s="8" t="s">
        <v>18</v>
      </c>
      <c r="D81" s="104" t="s">
        <v>53</v>
      </c>
      <c r="E81" s="104" t="s">
        <v>53</v>
      </c>
      <c r="F81" s="104" t="s">
        <v>53</v>
      </c>
      <c r="G81" s="106" t="s">
        <v>118</v>
      </c>
      <c r="H81" s="22"/>
      <c r="I81" s="4"/>
      <c r="J81" s="5"/>
      <c r="K81" s="5"/>
    </row>
    <row r="82" spans="1:11" s="7" customFormat="1" ht="78" customHeight="1">
      <c r="A82" s="239"/>
      <c r="B82" s="106" t="s">
        <v>9</v>
      </c>
      <c r="C82" s="8" t="s">
        <v>10</v>
      </c>
      <c r="D82" s="104" t="s">
        <v>53</v>
      </c>
      <c r="E82" s="104" t="s">
        <v>53</v>
      </c>
      <c r="F82" s="104" t="s">
        <v>53</v>
      </c>
      <c r="G82" s="106" t="s">
        <v>9</v>
      </c>
      <c r="H82" s="22"/>
      <c r="I82" s="4"/>
      <c r="J82" s="5"/>
      <c r="K82" s="5"/>
    </row>
    <row r="83" spans="1:11" s="7" customFormat="1" ht="105" customHeight="1">
      <c r="A83" s="239"/>
      <c r="B83" s="106" t="s">
        <v>63</v>
      </c>
      <c r="C83" s="9" t="s">
        <v>47</v>
      </c>
      <c r="D83" s="109">
        <v>100</v>
      </c>
      <c r="E83" s="109">
        <v>100</v>
      </c>
      <c r="F83" s="109">
        <v>100</v>
      </c>
      <c r="G83" s="106" t="s">
        <v>63</v>
      </c>
      <c r="H83" s="23"/>
      <c r="I83" s="4"/>
      <c r="J83" s="5"/>
      <c r="K83" s="5"/>
    </row>
    <row r="84" spans="1:11" s="7" customFormat="1" ht="78" customHeight="1">
      <c r="A84" s="239"/>
      <c r="B84" s="106" t="s">
        <v>119</v>
      </c>
      <c r="C84" s="8" t="s">
        <v>120</v>
      </c>
      <c r="D84" s="109">
        <v>150</v>
      </c>
      <c r="E84" s="104" t="s">
        <v>53</v>
      </c>
      <c r="F84" s="109">
        <v>150</v>
      </c>
      <c r="G84" s="106" t="s">
        <v>119</v>
      </c>
      <c r="H84" s="22"/>
      <c r="I84" s="4"/>
      <c r="J84" s="5"/>
      <c r="K84" s="5"/>
    </row>
    <row r="85" spans="1:11" s="7" customFormat="1" ht="81.75" customHeight="1" thickBot="1">
      <c r="A85" s="113"/>
      <c r="B85" s="117" t="s">
        <v>200</v>
      </c>
      <c r="C85" s="115" t="s">
        <v>306</v>
      </c>
      <c r="D85" s="26">
        <v>100</v>
      </c>
      <c r="E85" s="26">
        <v>100</v>
      </c>
      <c r="F85" s="26" t="s">
        <v>126</v>
      </c>
      <c r="G85" s="114" t="s">
        <v>200</v>
      </c>
      <c r="H85" s="116" t="s">
        <v>212</v>
      </c>
      <c r="I85" s="4"/>
      <c r="J85" s="5"/>
      <c r="K85" s="5"/>
    </row>
    <row r="86" spans="1:11" ht="48.75" customHeight="1">
      <c r="A86" s="11"/>
      <c r="B86" s="18" t="s">
        <v>112</v>
      </c>
      <c r="C86" s="18"/>
      <c r="D86" s="18"/>
      <c r="E86" s="18"/>
      <c r="F86" s="18"/>
      <c r="G86" s="29"/>
      <c r="H86" s="12"/>
      <c r="I86" s="4"/>
      <c r="J86" s="5"/>
      <c r="K86" s="5"/>
    </row>
    <row r="87" spans="1:11" ht="48.75" customHeight="1">
      <c r="A87" s="13"/>
      <c r="B87" s="19" t="s">
        <v>113</v>
      </c>
      <c r="C87" s="19"/>
      <c r="D87" s="18"/>
      <c r="E87" s="18"/>
      <c r="F87" s="18"/>
      <c r="G87" s="29"/>
      <c r="H87" s="12"/>
      <c r="I87" s="4"/>
      <c r="J87" s="5"/>
      <c r="K87" s="5"/>
    </row>
    <row r="88" spans="1:11" ht="20">
      <c r="I88" s="4"/>
      <c r="J88" s="5"/>
      <c r="K88" s="5"/>
    </row>
  </sheetData>
  <mergeCells count="7">
    <mergeCell ref="A1:A84"/>
    <mergeCell ref="B1:C6"/>
    <mergeCell ref="G1:H6"/>
    <mergeCell ref="B7:C7"/>
    <mergeCell ref="G7:H7"/>
    <mergeCell ref="B8:C8"/>
    <mergeCell ref="G8:G9"/>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owBreaks count="1" manualBreakCount="1">
    <brk id="62" max="10" man="1"/>
  </rowBreaks>
  <colBreaks count="1" manualBreakCount="1">
    <brk id="8"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theme="5" tint="-0.499984740745262"/>
  </sheetPr>
  <dimension ref="A1:M96"/>
  <sheetViews>
    <sheetView view="pageBreakPreview" zoomScale="25" zoomScaleNormal="24" zoomScaleSheetLayoutView="25" zoomScalePageLayoutView="24" workbookViewId="0">
      <selection activeCell="G16" sqref="G16"/>
    </sheetView>
  </sheetViews>
  <sheetFormatPr baseColWidth="10" defaultColWidth="8.83203125" defaultRowHeight="15" x14ac:dyDescent="0"/>
  <cols>
    <col min="1" max="1" width="21.33203125" style="2" customWidth="1"/>
    <col min="2" max="2" width="21.33203125" style="14" customWidth="1"/>
    <col min="3" max="3" width="226.83203125" style="15" customWidth="1"/>
    <col min="4" max="4" width="65.1640625" style="15" customWidth="1"/>
    <col min="5" max="5" width="64.33203125" style="15" customWidth="1"/>
    <col min="6" max="7" width="62.83203125" style="15" customWidth="1"/>
    <col min="8" max="8" width="23.5" style="16" customWidth="1"/>
    <col min="9" max="9" width="172" style="17" customWidth="1"/>
    <col min="10" max="10" width="36.5" style="2" customWidth="1"/>
    <col min="11" max="12" width="39.83203125" style="2" customWidth="1"/>
    <col min="13" max="16" width="9.5" style="2" customWidth="1"/>
    <col min="17" max="16384" width="8.83203125" style="2"/>
  </cols>
  <sheetData>
    <row r="1" spans="1:12" ht="143.5" customHeight="1">
      <c r="A1" s="238" t="s">
        <v>300</v>
      </c>
      <c r="B1" s="240" t="s">
        <v>169</v>
      </c>
      <c r="C1" s="241"/>
      <c r="D1" s="101" t="s">
        <v>169</v>
      </c>
      <c r="E1" s="101" t="s">
        <v>169</v>
      </c>
      <c r="F1" s="101" t="s">
        <v>169</v>
      </c>
      <c r="G1" s="101" t="s">
        <v>169</v>
      </c>
      <c r="H1" s="244"/>
      <c r="I1" s="245"/>
      <c r="J1" s="1"/>
    </row>
    <row r="2" spans="1:12" ht="114" customHeight="1">
      <c r="A2" s="239"/>
      <c r="B2" s="242"/>
      <c r="C2" s="243"/>
      <c r="D2" s="102" t="s">
        <v>290</v>
      </c>
      <c r="E2" s="102" t="s">
        <v>290</v>
      </c>
      <c r="F2" s="102" t="s">
        <v>290</v>
      </c>
      <c r="G2" s="102" t="s">
        <v>290</v>
      </c>
      <c r="H2" s="246"/>
      <c r="I2" s="247"/>
      <c r="J2" s="1"/>
    </row>
    <row r="3" spans="1:12" ht="70.5" customHeight="1">
      <c r="A3" s="239"/>
      <c r="B3" s="242"/>
      <c r="C3" s="243"/>
      <c r="D3" s="103">
        <v>875</v>
      </c>
      <c r="E3" s="103">
        <v>875</v>
      </c>
      <c r="F3" s="103">
        <v>875</v>
      </c>
      <c r="G3" s="103">
        <v>875</v>
      </c>
      <c r="H3" s="246"/>
      <c r="I3" s="247"/>
      <c r="J3" s="1"/>
    </row>
    <row r="4" spans="1:12" ht="76.5" customHeight="1">
      <c r="A4" s="239"/>
      <c r="B4" s="242"/>
      <c r="C4" s="243"/>
      <c r="D4" s="103" t="s">
        <v>294</v>
      </c>
      <c r="E4" s="103" t="s">
        <v>295</v>
      </c>
      <c r="F4" s="103" t="s">
        <v>296</v>
      </c>
      <c r="G4" s="103" t="s">
        <v>257</v>
      </c>
      <c r="H4" s="246"/>
      <c r="I4" s="247"/>
      <c r="J4" s="1"/>
    </row>
    <row r="5" spans="1:12" ht="73.5" customHeight="1">
      <c r="A5" s="239"/>
      <c r="B5" s="242"/>
      <c r="C5" s="243"/>
      <c r="D5" s="103" t="s">
        <v>147</v>
      </c>
      <c r="E5" s="103" t="s">
        <v>147</v>
      </c>
      <c r="F5" s="103" t="s">
        <v>147</v>
      </c>
      <c r="G5" s="103" t="s">
        <v>147</v>
      </c>
      <c r="H5" s="246"/>
      <c r="I5" s="247"/>
      <c r="J5" s="1"/>
    </row>
    <row r="6" spans="1:12" ht="118.5" customHeight="1">
      <c r="A6" s="239"/>
      <c r="B6" s="242"/>
      <c r="C6" s="243"/>
      <c r="D6" s="103" t="s">
        <v>163</v>
      </c>
      <c r="E6" s="103" t="s">
        <v>163</v>
      </c>
      <c r="F6" s="103" t="s">
        <v>163</v>
      </c>
      <c r="G6" s="103" t="s">
        <v>163</v>
      </c>
      <c r="H6" s="246"/>
      <c r="I6" s="247"/>
      <c r="J6" s="1"/>
    </row>
    <row r="7" spans="1:12" ht="73.5" customHeight="1">
      <c r="A7" s="239"/>
      <c r="B7" s="248" t="s">
        <v>142</v>
      </c>
      <c r="C7" s="249"/>
      <c r="D7" s="24">
        <v>12050</v>
      </c>
      <c r="E7" s="24">
        <v>12650</v>
      </c>
      <c r="F7" s="24">
        <v>14150</v>
      </c>
      <c r="G7" s="24">
        <v>15650</v>
      </c>
      <c r="H7" s="232"/>
      <c r="I7" s="233"/>
      <c r="J7" s="1"/>
    </row>
    <row r="8" spans="1:12" s="5" customFormat="1" ht="73.5" customHeight="1">
      <c r="A8" s="239"/>
      <c r="B8" s="234" t="s">
        <v>143</v>
      </c>
      <c r="C8" s="235"/>
      <c r="D8" s="25" t="s">
        <v>360</v>
      </c>
      <c r="E8" s="25" t="s">
        <v>361</v>
      </c>
      <c r="F8" s="25" t="s">
        <v>362</v>
      </c>
      <c r="G8" s="25" t="s">
        <v>363</v>
      </c>
      <c r="H8" s="250" t="s">
        <v>144</v>
      </c>
      <c r="I8" s="3"/>
      <c r="J8" s="4"/>
    </row>
    <row r="9" spans="1:12" s="7" customFormat="1" ht="64.5" customHeight="1">
      <c r="A9" s="239"/>
      <c r="B9" s="203" t="s">
        <v>51</v>
      </c>
      <c r="C9" s="203"/>
      <c r="D9" s="203"/>
      <c r="E9" s="203"/>
      <c r="F9" s="203"/>
      <c r="G9" s="203"/>
      <c r="H9" s="251"/>
      <c r="I9" s="204" t="s">
        <v>155</v>
      </c>
      <c r="J9" s="4"/>
      <c r="K9" s="5"/>
      <c r="L9" s="5"/>
    </row>
    <row r="10" spans="1:12" s="7" customFormat="1" ht="78" customHeight="1">
      <c r="A10" s="239"/>
      <c r="B10" s="107" t="s">
        <v>495</v>
      </c>
      <c r="C10" s="121" t="s">
        <v>217</v>
      </c>
      <c r="D10" s="104" t="s">
        <v>53</v>
      </c>
      <c r="E10" s="104" t="s">
        <v>53</v>
      </c>
      <c r="F10" s="104" t="s">
        <v>53</v>
      </c>
      <c r="G10" s="104" t="s">
        <v>53</v>
      </c>
      <c r="H10" s="105" t="s">
        <v>495</v>
      </c>
      <c r="I10" s="83"/>
      <c r="J10" s="4"/>
      <c r="K10" s="5"/>
      <c r="L10" s="5"/>
    </row>
    <row r="11" spans="1:12" s="7" customFormat="1" ht="78" customHeight="1">
      <c r="A11" s="239"/>
      <c r="B11" s="107" t="s">
        <v>148</v>
      </c>
      <c r="C11" s="20" t="s">
        <v>170</v>
      </c>
      <c r="D11" s="109">
        <v>100</v>
      </c>
      <c r="E11" s="104" t="s">
        <v>53</v>
      </c>
      <c r="F11" s="104" t="s">
        <v>53</v>
      </c>
      <c r="G11" s="104" t="s">
        <v>53</v>
      </c>
      <c r="H11" s="108" t="s">
        <v>148</v>
      </c>
      <c r="I11" s="22" t="s">
        <v>424</v>
      </c>
      <c r="J11" s="4"/>
      <c r="K11" s="5"/>
      <c r="L11" s="5"/>
    </row>
    <row r="12" spans="1:12" s="7" customFormat="1" ht="78" customHeight="1">
      <c r="A12" s="239"/>
      <c r="B12" s="105" t="s">
        <v>52</v>
      </c>
      <c r="C12" s="20" t="s">
        <v>171</v>
      </c>
      <c r="D12" s="104" t="s">
        <v>53</v>
      </c>
      <c r="E12" s="104" t="s">
        <v>53</v>
      </c>
      <c r="F12" s="104" t="s">
        <v>53</v>
      </c>
      <c r="G12" s="104" t="s">
        <v>53</v>
      </c>
      <c r="H12" s="105" t="s">
        <v>52</v>
      </c>
      <c r="I12" s="22"/>
      <c r="J12" s="4"/>
      <c r="K12" s="5"/>
      <c r="L12" s="5"/>
    </row>
    <row r="13" spans="1:12" s="7" customFormat="1" ht="78" customHeight="1">
      <c r="A13" s="239"/>
      <c r="B13" s="105" t="s">
        <v>140</v>
      </c>
      <c r="C13" s="8" t="s">
        <v>161</v>
      </c>
      <c r="D13" s="104" t="s">
        <v>53</v>
      </c>
      <c r="E13" s="104" t="s">
        <v>53</v>
      </c>
      <c r="F13" s="104" t="s">
        <v>53</v>
      </c>
      <c r="G13" s="104" t="s">
        <v>53</v>
      </c>
      <c r="H13" s="105" t="s">
        <v>140</v>
      </c>
      <c r="I13" s="22"/>
      <c r="J13" s="4"/>
      <c r="K13" s="5"/>
      <c r="L13" s="5"/>
    </row>
    <row r="14" spans="1:12" s="7" customFormat="1" ht="78" customHeight="1">
      <c r="A14" s="239"/>
      <c r="B14" s="105" t="s">
        <v>54</v>
      </c>
      <c r="C14" s="8" t="s">
        <v>55</v>
      </c>
      <c r="D14" s="104" t="s">
        <v>53</v>
      </c>
      <c r="E14" s="104" t="s">
        <v>53</v>
      </c>
      <c r="F14" s="104" t="s">
        <v>53</v>
      </c>
      <c r="G14" s="104" t="s">
        <v>53</v>
      </c>
      <c r="H14" s="105" t="s">
        <v>54</v>
      </c>
      <c r="I14" s="28"/>
      <c r="J14" s="4"/>
      <c r="K14" s="5"/>
      <c r="L14" s="5"/>
    </row>
    <row r="15" spans="1:12" s="7" customFormat="1" ht="78" customHeight="1">
      <c r="A15" s="239"/>
      <c r="B15" s="105" t="s">
        <v>127</v>
      </c>
      <c r="C15" s="8" t="s">
        <v>132</v>
      </c>
      <c r="D15" s="104" t="s">
        <v>53</v>
      </c>
      <c r="E15" s="104" t="s">
        <v>53</v>
      </c>
      <c r="F15" s="104" t="s">
        <v>53</v>
      </c>
      <c r="G15" s="104" t="s">
        <v>53</v>
      </c>
      <c r="H15" s="105" t="s">
        <v>127</v>
      </c>
      <c r="I15" s="28"/>
      <c r="J15" s="4"/>
      <c r="K15" s="5"/>
      <c r="L15" s="5"/>
    </row>
    <row r="16" spans="1:12" s="7" customFormat="1" ht="78" customHeight="1">
      <c r="A16" s="239"/>
      <c r="B16" s="105" t="s">
        <v>123</v>
      </c>
      <c r="C16" s="8" t="s">
        <v>124</v>
      </c>
      <c r="D16" s="104" t="s">
        <v>53</v>
      </c>
      <c r="E16" s="104" t="s">
        <v>53</v>
      </c>
      <c r="F16" s="104" t="s">
        <v>53</v>
      </c>
      <c r="G16" s="104" t="s">
        <v>53</v>
      </c>
      <c r="H16" s="105" t="s">
        <v>123</v>
      </c>
      <c r="I16" s="22"/>
      <c r="J16" s="4"/>
      <c r="K16" s="5"/>
      <c r="L16" s="5"/>
    </row>
    <row r="17" spans="1:13" s="7" customFormat="1" ht="78" customHeight="1">
      <c r="A17" s="239"/>
      <c r="B17" s="105" t="s">
        <v>0</v>
      </c>
      <c r="C17" s="20" t="s">
        <v>209</v>
      </c>
      <c r="D17" s="10">
        <v>120</v>
      </c>
      <c r="E17" s="10">
        <v>120</v>
      </c>
      <c r="F17" s="104" t="s">
        <v>53</v>
      </c>
      <c r="G17" s="104" t="s">
        <v>53</v>
      </c>
      <c r="H17" s="105" t="s">
        <v>0</v>
      </c>
      <c r="I17" s="22"/>
      <c r="K17" s="4"/>
      <c r="L17" s="5"/>
      <c r="M17" s="5"/>
    </row>
    <row r="18" spans="1:13" s="7" customFormat="1" ht="78" customHeight="1">
      <c r="A18" s="239"/>
      <c r="B18" s="105" t="s">
        <v>146</v>
      </c>
      <c r="C18" s="20" t="s">
        <v>210</v>
      </c>
      <c r="D18" s="10">
        <v>160</v>
      </c>
      <c r="E18" s="10">
        <v>160</v>
      </c>
      <c r="F18" s="10">
        <v>160</v>
      </c>
      <c r="G18" s="10">
        <v>160</v>
      </c>
      <c r="H18" s="105" t="s">
        <v>146</v>
      </c>
      <c r="I18" s="22"/>
      <c r="K18" s="4"/>
      <c r="L18" s="5"/>
      <c r="M18" s="5"/>
    </row>
    <row r="19" spans="1:13" s="7" customFormat="1" ht="78" customHeight="1">
      <c r="A19" s="239"/>
      <c r="B19" s="105" t="s">
        <v>122</v>
      </c>
      <c r="C19" s="8" t="s">
        <v>69</v>
      </c>
      <c r="D19" s="104" t="s">
        <v>53</v>
      </c>
      <c r="E19" s="104" t="s">
        <v>53</v>
      </c>
      <c r="F19" s="104" t="s">
        <v>53</v>
      </c>
      <c r="G19" s="104" t="s">
        <v>53</v>
      </c>
      <c r="H19" s="105" t="s">
        <v>122</v>
      </c>
      <c r="I19" s="22"/>
      <c r="J19" s="4"/>
      <c r="K19" s="5"/>
      <c r="L19" s="5"/>
    </row>
    <row r="20" spans="1:13" s="7" customFormat="1" ht="78" customHeight="1">
      <c r="A20" s="239"/>
      <c r="B20" s="105" t="s">
        <v>64</v>
      </c>
      <c r="C20" s="8" t="s">
        <v>65</v>
      </c>
      <c r="D20" s="10">
        <v>160</v>
      </c>
      <c r="E20" s="10">
        <v>160</v>
      </c>
      <c r="F20" s="104" t="s">
        <v>53</v>
      </c>
      <c r="G20" s="104" t="s">
        <v>53</v>
      </c>
      <c r="H20" s="105" t="s">
        <v>64</v>
      </c>
      <c r="I20" s="22"/>
      <c r="J20" s="4"/>
      <c r="K20" s="5"/>
      <c r="L20" s="5"/>
    </row>
    <row r="21" spans="1:13" s="7" customFormat="1" ht="78" customHeight="1">
      <c r="A21" s="239"/>
      <c r="B21" s="106" t="s">
        <v>70</v>
      </c>
      <c r="C21" s="8" t="s">
        <v>71</v>
      </c>
      <c r="D21" s="104" t="s">
        <v>53</v>
      </c>
      <c r="E21" s="104" t="s">
        <v>53</v>
      </c>
      <c r="F21" s="104" t="s">
        <v>53</v>
      </c>
      <c r="G21" s="104" t="s">
        <v>53</v>
      </c>
      <c r="H21" s="106" t="s">
        <v>70</v>
      </c>
      <c r="I21" s="22"/>
      <c r="J21" s="4"/>
      <c r="K21" s="5"/>
      <c r="L21" s="5"/>
    </row>
    <row r="22" spans="1:13" s="7" customFormat="1" ht="78" customHeight="1">
      <c r="A22" s="239"/>
      <c r="B22" s="106" t="s">
        <v>56</v>
      </c>
      <c r="C22" s="8" t="s">
        <v>44</v>
      </c>
      <c r="D22" s="104" t="s">
        <v>53</v>
      </c>
      <c r="E22" s="104" t="s">
        <v>53</v>
      </c>
      <c r="F22" s="104" t="s">
        <v>53</v>
      </c>
      <c r="G22" s="104" t="s">
        <v>53</v>
      </c>
      <c r="H22" s="106" t="s">
        <v>56</v>
      </c>
      <c r="I22" s="22"/>
      <c r="J22" s="4"/>
      <c r="K22" s="5"/>
      <c r="L22" s="5"/>
    </row>
    <row r="23" spans="1:13" s="7" customFormat="1" ht="78" customHeight="1">
      <c r="A23" s="239"/>
      <c r="B23" s="106" t="s">
        <v>128</v>
      </c>
      <c r="C23" s="8" t="s">
        <v>232</v>
      </c>
      <c r="D23" s="122" t="s">
        <v>167</v>
      </c>
      <c r="E23" s="122" t="s">
        <v>167</v>
      </c>
      <c r="F23" s="104" t="s">
        <v>53</v>
      </c>
      <c r="G23" s="104" t="s">
        <v>53</v>
      </c>
      <c r="H23" s="106" t="s">
        <v>128</v>
      </c>
      <c r="I23" s="22"/>
      <c r="J23" s="4"/>
      <c r="K23" s="4"/>
      <c r="L23" s="5"/>
    </row>
    <row r="24" spans="1:13" s="7" customFormat="1" ht="78" customHeight="1">
      <c r="A24" s="239"/>
      <c r="B24" s="106" t="s">
        <v>88</v>
      </c>
      <c r="C24" s="20" t="s">
        <v>215</v>
      </c>
      <c r="D24" s="122" t="s">
        <v>167</v>
      </c>
      <c r="E24" s="109">
        <v>300</v>
      </c>
      <c r="F24" s="109">
        <v>300</v>
      </c>
      <c r="G24" s="109">
        <v>300</v>
      </c>
      <c r="H24" s="106" t="s">
        <v>88</v>
      </c>
      <c r="I24" s="22"/>
      <c r="K24" s="4"/>
      <c r="L24" s="5"/>
      <c r="M24" s="5"/>
    </row>
    <row r="25" spans="1:13" s="7" customFormat="1" ht="78" customHeight="1">
      <c r="A25" s="239"/>
      <c r="B25" s="106" t="s">
        <v>57</v>
      </c>
      <c r="C25" s="8" t="s">
        <v>129</v>
      </c>
      <c r="D25" s="104" t="s">
        <v>53</v>
      </c>
      <c r="E25" s="104" t="s">
        <v>53</v>
      </c>
      <c r="F25" s="104" t="s">
        <v>53</v>
      </c>
      <c r="G25" s="104" t="s">
        <v>53</v>
      </c>
      <c r="H25" s="106" t="s">
        <v>57</v>
      </c>
      <c r="I25" s="22"/>
      <c r="J25" s="4"/>
      <c r="K25" s="5"/>
      <c r="L25" s="5"/>
    </row>
    <row r="26" spans="1:13" s="7" customFormat="1" ht="113" customHeight="1">
      <c r="A26" s="239"/>
      <c r="B26" s="106" t="s">
        <v>58</v>
      </c>
      <c r="C26" s="9" t="s">
        <v>307</v>
      </c>
      <c r="D26" s="10">
        <v>200</v>
      </c>
      <c r="E26" s="10">
        <v>200</v>
      </c>
      <c r="F26" s="10">
        <v>200</v>
      </c>
      <c r="G26" s="10">
        <v>200</v>
      </c>
      <c r="H26" s="106" t="s">
        <v>58</v>
      </c>
      <c r="I26" s="22" t="s">
        <v>212</v>
      </c>
      <c r="J26" s="4"/>
      <c r="K26" s="5"/>
      <c r="L26" s="5"/>
    </row>
    <row r="27" spans="1:13" s="7" customFormat="1" ht="87" customHeight="1">
      <c r="A27" s="239"/>
      <c r="B27" s="106" t="s">
        <v>130</v>
      </c>
      <c r="C27" s="9" t="s">
        <v>172</v>
      </c>
      <c r="D27" s="104" t="s">
        <v>53</v>
      </c>
      <c r="E27" s="104" t="s">
        <v>53</v>
      </c>
      <c r="F27" s="104" t="s">
        <v>53</v>
      </c>
      <c r="G27" s="104" t="s">
        <v>53</v>
      </c>
      <c r="H27" s="106" t="s">
        <v>130</v>
      </c>
      <c r="I27" s="23"/>
      <c r="J27" s="4"/>
      <c r="K27" s="5"/>
      <c r="L27" s="5"/>
    </row>
    <row r="28" spans="1:13" s="7" customFormat="1" ht="94.25" customHeight="1">
      <c r="A28" s="239"/>
      <c r="B28" s="118" t="s">
        <v>241</v>
      </c>
      <c r="C28" s="120" t="s">
        <v>242</v>
      </c>
      <c r="D28" s="122" t="s">
        <v>167</v>
      </c>
      <c r="E28" s="109">
        <v>150</v>
      </c>
      <c r="F28" s="109">
        <v>150</v>
      </c>
      <c r="G28" s="109">
        <v>150</v>
      </c>
      <c r="H28" s="118" t="s">
        <v>241</v>
      </c>
      <c r="I28" s="119"/>
      <c r="J28" s="6"/>
      <c r="K28" s="4"/>
      <c r="L28" s="5"/>
      <c r="M28" s="5"/>
    </row>
    <row r="29" spans="1:13" s="7" customFormat="1" ht="82.25" customHeight="1">
      <c r="A29" s="239"/>
      <c r="B29" s="118" t="s">
        <v>243</v>
      </c>
      <c r="C29" s="120" t="s">
        <v>244</v>
      </c>
      <c r="D29" s="122" t="s">
        <v>167</v>
      </c>
      <c r="E29" s="109">
        <v>100</v>
      </c>
      <c r="F29" s="109">
        <v>100</v>
      </c>
      <c r="G29" s="109">
        <v>100</v>
      </c>
      <c r="H29" s="118" t="s">
        <v>243</v>
      </c>
      <c r="I29" s="119" t="s">
        <v>319</v>
      </c>
      <c r="J29" s="6"/>
      <c r="K29" s="4"/>
      <c r="L29" s="5"/>
      <c r="M29" s="5"/>
    </row>
    <row r="30" spans="1:13" s="7" customFormat="1" ht="94.25" customHeight="1">
      <c r="A30" s="239"/>
      <c r="B30" s="118" t="s">
        <v>81</v>
      </c>
      <c r="C30" s="120" t="s">
        <v>216</v>
      </c>
      <c r="D30" s="122" t="s">
        <v>167</v>
      </c>
      <c r="E30" s="109">
        <v>50</v>
      </c>
      <c r="F30" s="109">
        <v>50</v>
      </c>
      <c r="G30" s="109">
        <v>50</v>
      </c>
      <c r="H30" s="118" t="s">
        <v>81</v>
      </c>
      <c r="I30" s="119" t="s">
        <v>308</v>
      </c>
      <c r="K30" s="4"/>
      <c r="L30" s="5"/>
      <c r="M30" s="5"/>
    </row>
    <row r="31" spans="1:13" s="7" customFormat="1" ht="89.5" customHeight="1">
      <c r="A31" s="239"/>
      <c r="B31" s="106" t="s">
        <v>8</v>
      </c>
      <c r="C31" s="9" t="s">
        <v>305</v>
      </c>
      <c r="D31" s="109">
        <v>160</v>
      </c>
      <c r="E31" s="122" t="s">
        <v>167</v>
      </c>
      <c r="F31" s="122" t="s">
        <v>167</v>
      </c>
      <c r="G31" s="122" t="s">
        <v>167</v>
      </c>
      <c r="H31" s="106" t="s">
        <v>8</v>
      </c>
      <c r="I31" s="23" t="s">
        <v>213</v>
      </c>
      <c r="J31" s="4"/>
      <c r="K31" s="5"/>
      <c r="L31" s="5"/>
    </row>
    <row r="32" spans="1:13" s="7" customFormat="1" ht="89.5" customHeight="1">
      <c r="A32" s="239"/>
      <c r="B32" s="106" t="s">
        <v>8</v>
      </c>
      <c r="C32" s="9" t="s">
        <v>305</v>
      </c>
      <c r="D32" s="122" t="s">
        <v>167</v>
      </c>
      <c r="E32" s="109">
        <v>160</v>
      </c>
      <c r="F32" s="109">
        <v>160</v>
      </c>
      <c r="G32" s="109">
        <v>160</v>
      </c>
      <c r="H32" s="106" t="s">
        <v>8</v>
      </c>
      <c r="I32" s="23" t="s">
        <v>213</v>
      </c>
      <c r="J32" s="4"/>
      <c r="K32" s="5"/>
      <c r="L32" s="5"/>
    </row>
    <row r="33" spans="1:13" s="7" customFormat="1" ht="96.5" customHeight="1">
      <c r="A33" s="239"/>
      <c r="B33" s="118" t="s">
        <v>59</v>
      </c>
      <c r="C33" s="120" t="s">
        <v>60</v>
      </c>
      <c r="D33" s="122" t="s">
        <v>167</v>
      </c>
      <c r="E33" s="109">
        <v>150</v>
      </c>
      <c r="F33" s="109">
        <v>150</v>
      </c>
      <c r="G33" s="109">
        <v>150</v>
      </c>
      <c r="H33" s="118" t="s">
        <v>59</v>
      </c>
      <c r="I33" s="119" t="s">
        <v>230</v>
      </c>
      <c r="K33" s="4"/>
      <c r="L33" s="5"/>
      <c r="M33" s="5"/>
    </row>
    <row r="34" spans="1:13" s="7" customFormat="1" ht="89.5" customHeight="1">
      <c r="A34" s="239"/>
      <c r="B34" s="118" t="s">
        <v>43</v>
      </c>
      <c r="C34" s="120" t="s">
        <v>421</v>
      </c>
      <c r="D34" s="122" t="s">
        <v>167</v>
      </c>
      <c r="E34" s="109">
        <v>50</v>
      </c>
      <c r="F34" s="109">
        <v>50</v>
      </c>
      <c r="G34" s="122" t="s">
        <v>167</v>
      </c>
      <c r="H34" s="118" t="s">
        <v>43</v>
      </c>
      <c r="I34" s="119" t="s">
        <v>398</v>
      </c>
      <c r="K34" s="4"/>
      <c r="L34" s="5"/>
      <c r="M34" s="5"/>
    </row>
    <row r="35" spans="1:13" s="7" customFormat="1" ht="81.75" customHeight="1">
      <c r="A35" s="239"/>
      <c r="B35" s="100" t="s">
        <v>76</v>
      </c>
      <c r="C35" s="84" t="s">
        <v>82</v>
      </c>
      <c r="D35" s="109">
        <v>200</v>
      </c>
      <c r="E35" s="104" t="s">
        <v>53</v>
      </c>
      <c r="F35" s="104" t="s">
        <v>53</v>
      </c>
      <c r="G35" s="104" t="s">
        <v>53</v>
      </c>
      <c r="H35" s="118" t="s">
        <v>76</v>
      </c>
      <c r="I35" s="119"/>
      <c r="J35" s="4"/>
      <c r="K35" s="5"/>
      <c r="L35" s="5"/>
    </row>
    <row r="36" spans="1:13" s="7" customFormat="1" ht="73.5" customHeight="1">
      <c r="A36" s="239"/>
      <c r="B36" s="118" t="s">
        <v>84</v>
      </c>
      <c r="C36" s="120" t="s">
        <v>45</v>
      </c>
      <c r="D36" s="104" t="s">
        <v>53</v>
      </c>
      <c r="E36" s="104" t="s">
        <v>53</v>
      </c>
      <c r="F36" s="104" t="s">
        <v>53</v>
      </c>
      <c r="G36" s="104" t="s">
        <v>53</v>
      </c>
      <c r="H36" s="118" t="s">
        <v>84</v>
      </c>
      <c r="I36" s="119"/>
      <c r="J36" s="4"/>
      <c r="K36" s="5"/>
      <c r="L36" s="5"/>
    </row>
    <row r="37" spans="1:13" s="7" customFormat="1" ht="78" customHeight="1">
      <c r="A37" s="239"/>
      <c r="B37" s="106" t="s">
        <v>29</v>
      </c>
      <c r="C37" s="20" t="s">
        <v>211</v>
      </c>
      <c r="D37" s="122" t="s">
        <v>167</v>
      </c>
      <c r="E37" s="109">
        <v>980</v>
      </c>
      <c r="F37" s="109" t="s">
        <v>126</v>
      </c>
      <c r="G37" s="109" t="s">
        <v>126</v>
      </c>
      <c r="H37" s="106" t="s">
        <v>29</v>
      </c>
      <c r="I37" s="119" t="s">
        <v>556</v>
      </c>
      <c r="K37" s="4"/>
      <c r="L37" s="5"/>
      <c r="M37" s="5"/>
    </row>
    <row r="38" spans="1:13" s="7" customFormat="1" ht="78" customHeight="1">
      <c r="A38" s="239"/>
      <c r="B38" s="106" t="s">
        <v>67</v>
      </c>
      <c r="C38" s="20" t="s">
        <v>208</v>
      </c>
      <c r="D38" s="109">
        <v>1040</v>
      </c>
      <c r="E38" s="109">
        <v>1040</v>
      </c>
      <c r="F38" s="109" t="s">
        <v>126</v>
      </c>
      <c r="G38" s="109" t="s">
        <v>126</v>
      </c>
      <c r="H38" s="106" t="s">
        <v>67</v>
      </c>
      <c r="I38" s="23" t="s">
        <v>273</v>
      </c>
      <c r="J38" s="4"/>
      <c r="K38" s="5"/>
      <c r="L38" s="5"/>
    </row>
    <row r="39" spans="1:13" s="7" customFormat="1" ht="78" customHeight="1">
      <c r="A39" s="239"/>
      <c r="B39" s="106" t="s">
        <v>153</v>
      </c>
      <c r="C39" s="20" t="s">
        <v>255</v>
      </c>
      <c r="D39" s="109" t="s">
        <v>126</v>
      </c>
      <c r="E39" s="109" t="s">
        <v>126</v>
      </c>
      <c r="F39" s="104" t="s">
        <v>53</v>
      </c>
      <c r="G39" s="104" t="s">
        <v>53</v>
      </c>
      <c r="H39" s="105" t="s">
        <v>153</v>
      </c>
      <c r="I39" s="23"/>
      <c r="J39" s="4"/>
      <c r="K39" s="4"/>
      <c r="L39" s="5"/>
    </row>
    <row r="40" spans="1:13" s="7" customFormat="1" ht="78" customHeight="1">
      <c r="A40" s="239"/>
      <c r="B40" s="106" t="s">
        <v>114</v>
      </c>
      <c r="C40" s="20" t="s">
        <v>218</v>
      </c>
      <c r="D40" s="109">
        <v>0</v>
      </c>
      <c r="E40" s="109">
        <v>0</v>
      </c>
      <c r="F40" s="109">
        <v>0</v>
      </c>
      <c r="G40" s="109">
        <v>0</v>
      </c>
      <c r="H40" s="106" t="s">
        <v>114</v>
      </c>
      <c r="I40" s="23" t="s">
        <v>219</v>
      </c>
      <c r="K40" s="4"/>
      <c r="L40" s="5"/>
      <c r="M40" s="5"/>
    </row>
    <row r="41" spans="1:13" s="7" customFormat="1" ht="78" customHeight="1">
      <c r="A41" s="239"/>
      <c r="B41" s="106" t="s">
        <v>175</v>
      </c>
      <c r="C41" s="20" t="s">
        <v>176</v>
      </c>
      <c r="D41" s="109" t="s">
        <v>126</v>
      </c>
      <c r="E41" s="104" t="s">
        <v>53</v>
      </c>
      <c r="F41" s="104" t="s">
        <v>53</v>
      </c>
      <c r="G41" s="104" t="s">
        <v>53</v>
      </c>
      <c r="H41" s="106" t="s">
        <v>175</v>
      </c>
      <c r="I41" s="23"/>
      <c r="J41" s="4"/>
      <c r="K41" s="5"/>
      <c r="L41" s="5"/>
    </row>
    <row r="42" spans="1:13" s="7" customFormat="1" ht="78" customHeight="1">
      <c r="A42" s="239"/>
      <c r="B42" s="106" t="s">
        <v>34</v>
      </c>
      <c r="C42" s="20" t="s">
        <v>177</v>
      </c>
      <c r="D42" s="104" t="s">
        <v>53</v>
      </c>
      <c r="E42" s="109" t="s">
        <v>126</v>
      </c>
      <c r="F42" s="109" t="s">
        <v>126</v>
      </c>
      <c r="G42" s="109" t="s">
        <v>126</v>
      </c>
      <c r="H42" s="106" t="s">
        <v>34</v>
      </c>
      <c r="I42" s="23"/>
      <c r="J42" s="4"/>
      <c r="K42" s="5"/>
      <c r="L42" s="5"/>
    </row>
    <row r="43" spans="1:13" s="7" customFormat="1" ht="78" customHeight="1">
      <c r="A43" s="239"/>
      <c r="B43" s="106" t="s">
        <v>48</v>
      </c>
      <c r="C43" s="20" t="s">
        <v>178</v>
      </c>
      <c r="D43" s="104" t="s">
        <v>53</v>
      </c>
      <c r="E43" s="104" t="s">
        <v>53</v>
      </c>
      <c r="F43" s="104" t="s">
        <v>53</v>
      </c>
      <c r="G43" s="104" t="s">
        <v>53</v>
      </c>
      <c r="H43" s="106" t="s">
        <v>48</v>
      </c>
      <c r="I43" s="23"/>
      <c r="J43" s="4"/>
      <c r="K43" s="5"/>
      <c r="L43" s="5"/>
    </row>
    <row r="44" spans="1:13" s="7" customFormat="1" ht="78" customHeight="1">
      <c r="A44" s="239"/>
      <c r="B44" s="106" t="s">
        <v>33</v>
      </c>
      <c r="C44" s="20" t="s">
        <v>179</v>
      </c>
      <c r="D44" s="109" t="s">
        <v>126</v>
      </c>
      <c r="E44" s="104" t="s">
        <v>53</v>
      </c>
      <c r="F44" s="104" t="s">
        <v>53</v>
      </c>
      <c r="G44" s="104" t="s">
        <v>53</v>
      </c>
      <c r="H44" s="106" t="s">
        <v>33</v>
      </c>
      <c r="I44" s="23"/>
      <c r="J44" s="4"/>
      <c r="K44" s="5"/>
      <c r="L44" s="5"/>
    </row>
    <row r="45" spans="1:13" s="7" customFormat="1" ht="78" customHeight="1">
      <c r="A45" s="239"/>
      <c r="B45" s="106" t="s">
        <v>61</v>
      </c>
      <c r="C45" s="8" t="s">
        <v>62</v>
      </c>
      <c r="D45" s="104" t="s">
        <v>53</v>
      </c>
      <c r="E45" s="104" t="s">
        <v>53</v>
      </c>
      <c r="F45" s="104" t="s">
        <v>53</v>
      </c>
      <c r="G45" s="104" t="s">
        <v>53</v>
      </c>
      <c r="H45" s="106" t="s">
        <v>61</v>
      </c>
      <c r="I45" s="22"/>
      <c r="J45" s="4"/>
      <c r="K45" s="5"/>
      <c r="L45" s="5"/>
    </row>
    <row r="46" spans="1:13" s="7" customFormat="1" ht="78" customHeight="1">
      <c r="A46" s="239"/>
      <c r="B46" s="106" t="s">
        <v>66</v>
      </c>
      <c r="C46" s="8" t="s">
        <v>100</v>
      </c>
      <c r="D46" s="104" t="s">
        <v>53</v>
      </c>
      <c r="E46" s="104" t="s">
        <v>53</v>
      </c>
      <c r="F46" s="104" t="s">
        <v>53</v>
      </c>
      <c r="G46" s="104" t="s">
        <v>53</v>
      </c>
      <c r="H46" s="106" t="s">
        <v>66</v>
      </c>
      <c r="I46" s="22"/>
      <c r="J46" s="4"/>
      <c r="K46" s="5"/>
      <c r="L46" s="5"/>
    </row>
    <row r="47" spans="1:13" s="7" customFormat="1" ht="78" customHeight="1">
      <c r="A47" s="239"/>
      <c r="B47" s="106" t="s">
        <v>12</v>
      </c>
      <c r="C47" s="8" t="s">
        <v>13</v>
      </c>
      <c r="D47" s="10">
        <v>250</v>
      </c>
      <c r="E47" s="10">
        <v>250</v>
      </c>
      <c r="F47" s="10">
        <v>250</v>
      </c>
      <c r="G47" s="10">
        <v>250</v>
      </c>
      <c r="H47" s="106" t="s">
        <v>12</v>
      </c>
      <c r="I47" s="22"/>
      <c r="J47" s="4"/>
      <c r="K47" s="5"/>
      <c r="L47" s="5"/>
    </row>
    <row r="48" spans="1:13" s="7" customFormat="1" ht="78" customHeight="1">
      <c r="A48" s="239"/>
      <c r="B48" s="106" t="s">
        <v>14</v>
      </c>
      <c r="C48" s="20" t="s">
        <v>214</v>
      </c>
      <c r="D48" s="109" t="s">
        <v>126</v>
      </c>
      <c r="E48" s="10">
        <v>200</v>
      </c>
      <c r="F48" s="10">
        <v>200</v>
      </c>
      <c r="G48" s="10">
        <v>200</v>
      </c>
      <c r="H48" s="106" t="s">
        <v>14</v>
      </c>
      <c r="I48" s="22"/>
      <c r="K48" s="4"/>
      <c r="L48" s="5"/>
      <c r="M48" s="5"/>
    </row>
    <row r="49" spans="1:13" s="7" customFormat="1" ht="78" customHeight="1">
      <c r="A49" s="239"/>
      <c r="B49" s="106" t="s">
        <v>222</v>
      </c>
      <c r="C49" s="20" t="s">
        <v>223</v>
      </c>
      <c r="D49" s="10">
        <v>80</v>
      </c>
      <c r="E49" s="10">
        <v>80</v>
      </c>
      <c r="F49" s="10">
        <v>80</v>
      </c>
      <c r="G49" s="10">
        <v>80</v>
      </c>
      <c r="H49" s="106" t="s">
        <v>224</v>
      </c>
      <c r="I49" s="23" t="s">
        <v>219</v>
      </c>
      <c r="K49" s="4"/>
      <c r="L49" s="5"/>
      <c r="M49" s="5"/>
    </row>
    <row r="50" spans="1:13" s="7" customFormat="1" ht="78" customHeight="1">
      <c r="A50" s="239"/>
      <c r="B50" s="106" t="s">
        <v>250</v>
      </c>
      <c r="C50" s="20" t="s">
        <v>251</v>
      </c>
      <c r="D50" s="109" t="s">
        <v>126</v>
      </c>
      <c r="E50" s="10">
        <v>100</v>
      </c>
      <c r="F50" s="10">
        <v>100</v>
      </c>
      <c r="G50" s="122" t="s">
        <v>167</v>
      </c>
      <c r="H50" s="106" t="s">
        <v>250</v>
      </c>
      <c r="I50" s="23"/>
      <c r="J50" s="6"/>
      <c r="K50" s="4"/>
      <c r="L50" s="5"/>
      <c r="M50" s="5"/>
    </row>
    <row r="51" spans="1:13" s="7" customFormat="1" ht="78" customHeight="1">
      <c r="A51" s="239"/>
      <c r="B51" s="106" t="s">
        <v>7</v>
      </c>
      <c r="C51" s="20" t="s">
        <v>83</v>
      </c>
      <c r="D51" s="109">
        <v>150</v>
      </c>
      <c r="E51" s="109">
        <v>150</v>
      </c>
      <c r="F51" s="109">
        <v>150</v>
      </c>
      <c r="G51" s="109">
        <v>150</v>
      </c>
      <c r="H51" s="106" t="s">
        <v>7</v>
      </c>
      <c r="I51" s="22" t="s">
        <v>304</v>
      </c>
      <c r="J51" s="4"/>
      <c r="K51" s="5"/>
      <c r="L51" s="5"/>
    </row>
    <row r="52" spans="1:13" s="7" customFormat="1" ht="78" customHeight="1">
      <c r="A52" s="239"/>
      <c r="B52" s="106" t="s">
        <v>181</v>
      </c>
      <c r="C52" s="20" t="s">
        <v>138</v>
      </c>
      <c r="D52" s="104" t="s">
        <v>53</v>
      </c>
      <c r="E52" s="104" t="s">
        <v>53</v>
      </c>
      <c r="F52" s="104" t="s">
        <v>53</v>
      </c>
      <c r="G52" s="104" t="s">
        <v>53</v>
      </c>
      <c r="H52" s="106" t="s">
        <v>181</v>
      </c>
      <c r="I52" s="22"/>
      <c r="J52" s="4"/>
      <c r="K52" s="5"/>
      <c r="L52" s="5"/>
    </row>
    <row r="53" spans="1:13" s="7" customFormat="1" ht="78" customHeight="1">
      <c r="A53" s="239"/>
      <c r="B53" s="106" t="s">
        <v>101</v>
      </c>
      <c r="C53" s="20" t="s">
        <v>180</v>
      </c>
      <c r="D53" s="10">
        <v>250</v>
      </c>
      <c r="E53" s="10">
        <v>250</v>
      </c>
      <c r="F53" s="10">
        <v>250</v>
      </c>
      <c r="G53" s="10">
        <v>250</v>
      </c>
      <c r="H53" s="106" t="s">
        <v>101</v>
      </c>
      <c r="I53" s="22"/>
      <c r="J53" s="4"/>
      <c r="K53" s="5"/>
      <c r="L53" s="5"/>
    </row>
    <row r="54" spans="1:13" s="7" customFormat="1" ht="78" customHeight="1">
      <c r="A54" s="239"/>
      <c r="B54" s="106" t="s">
        <v>93</v>
      </c>
      <c r="C54" s="20" t="s">
        <v>182</v>
      </c>
      <c r="D54" s="10">
        <v>0</v>
      </c>
      <c r="E54" s="10">
        <v>0</v>
      </c>
      <c r="F54" s="10">
        <v>0</v>
      </c>
      <c r="G54" s="10">
        <v>0</v>
      </c>
      <c r="H54" s="106" t="s">
        <v>93</v>
      </c>
      <c r="I54" s="22"/>
      <c r="J54" s="4"/>
      <c r="K54" s="5"/>
      <c r="L54" s="5"/>
    </row>
    <row r="55" spans="1:13" s="7" customFormat="1" ht="78" customHeight="1">
      <c r="A55" s="239"/>
      <c r="B55" s="106" t="s">
        <v>94</v>
      </c>
      <c r="C55" s="20" t="s">
        <v>183</v>
      </c>
      <c r="D55" s="10" t="s">
        <v>126</v>
      </c>
      <c r="E55" s="10">
        <v>250</v>
      </c>
      <c r="F55" s="10">
        <v>250</v>
      </c>
      <c r="G55" s="10">
        <v>250</v>
      </c>
      <c r="H55" s="106" t="s">
        <v>94</v>
      </c>
      <c r="I55" s="22"/>
      <c r="J55" s="4"/>
      <c r="K55" s="5"/>
      <c r="L55" s="5"/>
    </row>
    <row r="56" spans="1:13" s="7" customFormat="1" ht="78" customHeight="1">
      <c r="A56" s="239"/>
      <c r="B56" s="106" t="s">
        <v>95</v>
      </c>
      <c r="C56" s="20" t="s">
        <v>184</v>
      </c>
      <c r="D56" s="109">
        <v>350</v>
      </c>
      <c r="E56" s="109">
        <v>350</v>
      </c>
      <c r="F56" s="109">
        <v>350</v>
      </c>
      <c r="G56" s="109">
        <v>350</v>
      </c>
      <c r="H56" s="106" t="s">
        <v>95</v>
      </c>
      <c r="I56" s="22"/>
      <c r="J56" s="4"/>
      <c r="K56" s="5"/>
      <c r="L56" s="5"/>
    </row>
    <row r="57" spans="1:13" s="7" customFormat="1" ht="78" customHeight="1">
      <c r="A57" s="239"/>
      <c r="B57" s="106" t="s">
        <v>96</v>
      </c>
      <c r="C57" s="20" t="s">
        <v>185</v>
      </c>
      <c r="D57" s="10" t="s">
        <v>126</v>
      </c>
      <c r="E57" s="10">
        <v>450</v>
      </c>
      <c r="F57" s="10">
        <v>450</v>
      </c>
      <c r="G57" s="10">
        <v>450</v>
      </c>
      <c r="H57" s="106" t="s">
        <v>96</v>
      </c>
      <c r="I57" s="22"/>
      <c r="J57" s="4"/>
      <c r="K57" s="5"/>
      <c r="L57" s="5"/>
    </row>
    <row r="58" spans="1:13" s="7" customFormat="1" ht="78" customHeight="1">
      <c r="A58" s="239"/>
      <c r="B58" s="106" t="s">
        <v>97</v>
      </c>
      <c r="C58" s="20" t="s">
        <v>233</v>
      </c>
      <c r="D58" s="10" t="s">
        <v>126</v>
      </c>
      <c r="E58" s="109" t="s">
        <v>126</v>
      </c>
      <c r="F58" s="10">
        <v>350</v>
      </c>
      <c r="G58" s="10">
        <v>350</v>
      </c>
      <c r="H58" s="106" t="s">
        <v>97</v>
      </c>
      <c r="I58" s="22"/>
      <c r="J58" s="4"/>
      <c r="K58" s="5"/>
      <c r="L58" s="5"/>
    </row>
    <row r="59" spans="1:13" s="7" customFormat="1" ht="78" customHeight="1">
      <c r="A59" s="239"/>
      <c r="B59" s="106" t="s">
        <v>186</v>
      </c>
      <c r="C59" s="20" t="s">
        <v>187</v>
      </c>
      <c r="D59" s="10" t="s">
        <v>126</v>
      </c>
      <c r="E59" s="10">
        <v>250</v>
      </c>
      <c r="F59" s="10">
        <v>250</v>
      </c>
      <c r="G59" s="10">
        <v>250</v>
      </c>
      <c r="H59" s="106" t="s">
        <v>186</v>
      </c>
      <c r="I59" s="22"/>
      <c r="J59" s="4"/>
      <c r="K59" s="5"/>
      <c r="L59" s="5"/>
    </row>
    <row r="60" spans="1:13" s="7" customFormat="1" ht="78" customHeight="1">
      <c r="A60" s="239"/>
      <c r="B60" s="106" t="s">
        <v>231</v>
      </c>
      <c r="C60" s="20" t="s">
        <v>332</v>
      </c>
      <c r="D60" s="10">
        <v>0</v>
      </c>
      <c r="E60" s="10">
        <v>0</v>
      </c>
      <c r="F60" s="10">
        <v>0</v>
      </c>
      <c r="G60" s="10">
        <v>0</v>
      </c>
      <c r="H60" s="106" t="s">
        <v>231</v>
      </c>
      <c r="I60" s="22"/>
      <c r="J60" s="4"/>
      <c r="K60" s="5"/>
    </row>
    <row r="61" spans="1:13" s="7" customFormat="1" ht="78" customHeight="1">
      <c r="A61" s="239"/>
      <c r="B61" s="106" t="s">
        <v>98</v>
      </c>
      <c r="C61" s="20" t="s">
        <v>188</v>
      </c>
      <c r="D61" s="10">
        <v>250</v>
      </c>
      <c r="E61" s="10">
        <v>250</v>
      </c>
      <c r="F61" s="10">
        <v>250</v>
      </c>
      <c r="G61" s="10">
        <v>250</v>
      </c>
      <c r="H61" s="106" t="s">
        <v>98</v>
      </c>
      <c r="I61" s="22"/>
      <c r="J61" s="4"/>
      <c r="K61" s="5"/>
      <c r="L61" s="5"/>
    </row>
    <row r="62" spans="1:13" s="7" customFormat="1" ht="78" customHeight="1">
      <c r="A62" s="239"/>
      <c r="B62" s="106" t="s">
        <v>99</v>
      </c>
      <c r="C62" s="20" t="s">
        <v>234</v>
      </c>
      <c r="D62" s="10" t="s">
        <v>126</v>
      </c>
      <c r="E62" s="109" t="s">
        <v>126</v>
      </c>
      <c r="F62" s="10">
        <v>350</v>
      </c>
      <c r="G62" s="10">
        <v>350</v>
      </c>
      <c r="H62" s="106" t="s">
        <v>99</v>
      </c>
      <c r="I62" s="22"/>
      <c r="J62" s="4"/>
      <c r="K62" s="5"/>
      <c r="L62" s="5"/>
    </row>
    <row r="63" spans="1:13" s="7" customFormat="1" ht="78" customHeight="1">
      <c r="A63" s="239"/>
      <c r="B63" s="106" t="s">
        <v>154</v>
      </c>
      <c r="C63" s="20" t="s">
        <v>189</v>
      </c>
      <c r="D63" s="104" t="s">
        <v>53</v>
      </c>
      <c r="E63" s="104" t="s">
        <v>53</v>
      </c>
      <c r="F63" s="104" t="s">
        <v>53</v>
      </c>
      <c r="G63" s="104" t="s">
        <v>53</v>
      </c>
      <c r="H63" s="106" t="s">
        <v>154</v>
      </c>
      <c r="I63" s="22"/>
      <c r="J63" s="4"/>
      <c r="K63" s="5"/>
      <c r="L63" s="5"/>
    </row>
    <row r="64" spans="1:13" s="7" customFormat="1" ht="78" customHeight="1">
      <c r="A64" s="239"/>
      <c r="B64" s="106" t="s">
        <v>149</v>
      </c>
      <c r="C64" s="20" t="s">
        <v>190</v>
      </c>
      <c r="D64" s="10" t="s">
        <v>126</v>
      </c>
      <c r="E64" s="10">
        <v>350</v>
      </c>
      <c r="F64" s="10">
        <v>350</v>
      </c>
      <c r="G64" s="10">
        <v>350</v>
      </c>
      <c r="H64" s="106" t="s">
        <v>149</v>
      </c>
      <c r="I64" s="22"/>
      <c r="J64" s="4"/>
      <c r="K64" s="5"/>
      <c r="L64" s="5"/>
    </row>
    <row r="65" spans="1:13" s="7" customFormat="1" ht="78" customHeight="1">
      <c r="A65" s="239"/>
      <c r="B65" s="106" t="s">
        <v>150</v>
      </c>
      <c r="C65" s="20" t="s">
        <v>191</v>
      </c>
      <c r="D65" s="10" t="s">
        <v>126</v>
      </c>
      <c r="E65" s="109">
        <v>350</v>
      </c>
      <c r="F65" s="109">
        <v>350</v>
      </c>
      <c r="G65" s="109">
        <v>350</v>
      </c>
      <c r="H65" s="106" t="s">
        <v>150</v>
      </c>
      <c r="I65" s="22"/>
      <c r="J65" s="4"/>
      <c r="K65" s="5"/>
      <c r="L65" s="5"/>
    </row>
    <row r="66" spans="1:13" s="7" customFormat="1" ht="146.25" customHeight="1">
      <c r="A66" s="239"/>
      <c r="B66" s="106" t="s">
        <v>245</v>
      </c>
      <c r="C66" s="21" t="s">
        <v>248</v>
      </c>
      <c r="D66" s="10" t="s">
        <v>126</v>
      </c>
      <c r="E66" s="109">
        <v>400</v>
      </c>
      <c r="F66" s="109" t="s">
        <v>126</v>
      </c>
      <c r="G66" s="109" t="s">
        <v>126</v>
      </c>
      <c r="H66" s="106" t="s">
        <v>245</v>
      </c>
      <c r="I66" s="22"/>
      <c r="J66" s="4"/>
      <c r="K66" s="5"/>
      <c r="L66" s="5"/>
    </row>
    <row r="67" spans="1:13" s="7" customFormat="1" ht="78" customHeight="1">
      <c r="A67" s="239"/>
      <c r="B67" s="106" t="s">
        <v>235</v>
      </c>
      <c r="C67" s="20" t="s">
        <v>236</v>
      </c>
      <c r="D67" s="10" t="s">
        <v>126</v>
      </c>
      <c r="E67" s="109" t="s">
        <v>126</v>
      </c>
      <c r="F67" s="104" t="s">
        <v>53</v>
      </c>
      <c r="G67" s="109" t="s">
        <v>126</v>
      </c>
      <c r="H67" s="106" t="s">
        <v>235</v>
      </c>
      <c r="I67" s="22"/>
      <c r="J67" s="4"/>
      <c r="K67" s="5"/>
      <c r="L67" s="5"/>
    </row>
    <row r="68" spans="1:13" s="7" customFormat="1" ht="106.25" customHeight="1">
      <c r="A68" s="239"/>
      <c r="B68" s="106" t="s">
        <v>220</v>
      </c>
      <c r="C68" s="21" t="s">
        <v>221</v>
      </c>
      <c r="D68" s="109">
        <v>250</v>
      </c>
      <c r="E68" s="109">
        <v>250</v>
      </c>
      <c r="F68" s="109">
        <v>250</v>
      </c>
      <c r="G68" s="109">
        <v>250</v>
      </c>
      <c r="H68" s="106" t="s">
        <v>220</v>
      </c>
      <c r="I68" s="22" t="s">
        <v>225</v>
      </c>
      <c r="K68" s="4"/>
      <c r="L68" s="5"/>
      <c r="M68" s="5"/>
    </row>
    <row r="69" spans="1:13" s="7" customFormat="1" ht="82.25" customHeight="1">
      <c r="A69" s="239"/>
      <c r="B69" s="106" t="s">
        <v>201</v>
      </c>
      <c r="C69" s="9" t="s">
        <v>246</v>
      </c>
      <c r="D69" s="10" t="s">
        <v>126</v>
      </c>
      <c r="E69" s="10">
        <v>400</v>
      </c>
      <c r="F69" s="109" t="s">
        <v>126</v>
      </c>
      <c r="G69" s="109" t="s">
        <v>126</v>
      </c>
      <c r="H69" s="106" t="s">
        <v>201</v>
      </c>
      <c r="I69" s="22"/>
      <c r="J69" s="4"/>
      <c r="K69" s="5"/>
      <c r="L69" s="5"/>
    </row>
    <row r="70" spans="1:13" s="7" customFormat="1" ht="82.25" customHeight="1">
      <c r="A70" s="239"/>
      <c r="B70" s="106" t="s">
        <v>192</v>
      </c>
      <c r="C70" s="9" t="s">
        <v>193</v>
      </c>
      <c r="D70" s="10" t="s">
        <v>126</v>
      </c>
      <c r="E70" s="104" t="s">
        <v>53</v>
      </c>
      <c r="F70" s="104" t="s">
        <v>53</v>
      </c>
      <c r="G70" s="104" t="s">
        <v>53</v>
      </c>
      <c r="H70" s="106" t="s">
        <v>192</v>
      </c>
      <c r="I70" s="22"/>
      <c r="J70" s="4"/>
      <c r="K70" s="5"/>
      <c r="L70" s="5"/>
    </row>
    <row r="71" spans="1:13" s="7" customFormat="1" ht="78" customHeight="1">
      <c r="A71" s="239"/>
      <c r="B71" s="106" t="s">
        <v>78</v>
      </c>
      <c r="C71" s="20" t="s">
        <v>79</v>
      </c>
      <c r="D71" s="104" t="s">
        <v>53</v>
      </c>
      <c r="E71" s="104" t="s">
        <v>53</v>
      </c>
      <c r="F71" s="104" t="s">
        <v>53</v>
      </c>
      <c r="G71" s="104" t="s">
        <v>53</v>
      </c>
      <c r="H71" s="106" t="s">
        <v>78</v>
      </c>
      <c r="I71" s="22"/>
      <c r="J71" s="4"/>
      <c r="K71" s="5"/>
      <c r="L71" s="5"/>
    </row>
    <row r="72" spans="1:13" s="7" customFormat="1" ht="78" customHeight="1">
      <c r="A72" s="239"/>
      <c r="B72" s="106" t="s">
        <v>73</v>
      </c>
      <c r="C72" s="20" t="s">
        <v>194</v>
      </c>
      <c r="D72" s="109">
        <v>100</v>
      </c>
      <c r="E72" s="109">
        <v>100</v>
      </c>
      <c r="F72" s="109">
        <v>100</v>
      </c>
      <c r="G72" s="109">
        <v>100</v>
      </c>
      <c r="H72" s="106" t="s">
        <v>73</v>
      </c>
      <c r="I72" s="22"/>
      <c r="J72" s="4"/>
      <c r="K72" s="5"/>
      <c r="L72" s="5"/>
    </row>
    <row r="73" spans="1:13" s="7" customFormat="1" ht="84" customHeight="1">
      <c r="A73" s="239"/>
      <c r="B73" s="106" t="s">
        <v>11</v>
      </c>
      <c r="C73" s="8" t="s">
        <v>141</v>
      </c>
      <c r="D73" s="109">
        <v>50</v>
      </c>
      <c r="E73" s="109">
        <v>50</v>
      </c>
      <c r="F73" s="109">
        <v>50</v>
      </c>
      <c r="G73" s="109">
        <v>50</v>
      </c>
      <c r="H73" s="106" t="s">
        <v>11</v>
      </c>
      <c r="I73" s="22"/>
      <c r="J73" s="4"/>
      <c r="K73" s="5"/>
      <c r="L73" s="5"/>
    </row>
    <row r="74" spans="1:13" s="7" customFormat="1" ht="84" customHeight="1">
      <c r="A74" s="239"/>
      <c r="B74" s="106" t="s">
        <v>90</v>
      </c>
      <c r="C74" s="8" t="s">
        <v>195</v>
      </c>
      <c r="D74" s="109">
        <v>100</v>
      </c>
      <c r="E74" s="109">
        <v>100</v>
      </c>
      <c r="F74" s="109">
        <v>100</v>
      </c>
      <c r="G74" s="109">
        <v>100</v>
      </c>
      <c r="H74" s="106" t="s">
        <v>90</v>
      </c>
      <c r="I74" s="22" t="s">
        <v>227</v>
      </c>
      <c r="J74" s="4"/>
      <c r="K74" s="5"/>
      <c r="L74" s="5"/>
    </row>
    <row r="75" spans="1:13" s="7" customFormat="1" ht="84" customHeight="1">
      <c r="A75" s="239"/>
      <c r="B75" s="106" t="s">
        <v>237</v>
      </c>
      <c r="C75" s="8" t="s">
        <v>238</v>
      </c>
      <c r="D75" s="109">
        <v>30</v>
      </c>
      <c r="E75" s="104" t="s">
        <v>53</v>
      </c>
      <c r="F75" s="104" t="s">
        <v>53</v>
      </c>
      <c r="G75" s="104" t="s">
        <v>53</v>
      </c>
      <c r="H75" s="106" t="s">
        <v>237</v>
      </c>
      <c r="I75" s="22" t="s">
        <v>425</v>
      </c>
      <c r="J75" s="4"/>
      <c r="K75" s="5"/>
      <c r="L75" s="5"/>
    </row>
    <row r="76" spans="1:13" s="7" customFormat="1" ht="149" customHeight="1">
      <c r="A76" s="239"/>
      <c r="B76" s="106" t="s">
        <v>196</v>
      </c>
      <c r="C76" s="9" t="s">
        <v>197</v>
      </c>
      <c r="D76" s="10" t="s">
        <v>126</v>
      </c>
      <c r="E76" s="109">
        <v>200</v>
      </c>
      <c r="F76" s="109" t="s">
        <v>126</v>
      </c>
      <c r="G76" s="109">
        <v>200</v>
      </c>
      <c r="H76" s="106" t="s">
        <v>196</v>
      </c>
      <c r="I76" s="22" t="s">
        <v>247</v>
      </c>
      <c r="J76" s="4"/>
      <c r="K76" s="5"/>
      <c r="L76" s="5"/>
    </row>
    <row r="77" spans="1:13" s="7" customFormat="1" ht="101" customHeight="1">
      <c r="A77" s="239"/>
      <c r="B77" s="106" t="s">
        <v>198</v>
      </c>
      <c r="C77" s="9" t="s">
        <v>199</v>
      </c>
      <c r="D77" s="10" t="s">
        <v>126</v>
      </c>
      <c r="E77" s="109">
        <v>400</v>
      </c>
      <c r="F77" s="109" t="s">
        <v>126</v>
      </c>
      <c r="G77" s="109" t="s">
        <v>126</v>
      </c>
      <c r="H77" s="106" t="s">
        <v>198</v>
      </c>
      <c r="I77" s="22"/>
      <c r="J77" s="4"/>
      <c r="K77" s="5"/>
      <c r="L77" s="5"/>
    </row>
    <row r="78" spans="1:13" s="7" customFormat="1" ht="231" customHeight="1">
      <c r="A78" s="239"/>
      <c r="B78" s="106" t="s">
        <v>249</v>
      </c>
      <c r="C78" s="9" t="s">
        <v>422</v>
      </c>
      <c r="D78" s="10" t="s">
        <v>126</v>
      </c>
      <c r="E78" s="109">
        <v>650</v>
      </c>
      <c r="F78" s="109">
        <v>650</v>
      </c>
      <c r="G78" s="109">
        <v>650</v>
      </c>
      <c r="H78" s="106" t="s">
        <v>249</v>
      </c>
      <c r="I78" s="119" t="s">
        <v>404</v>
      </c>
      <c r="J78" s="4"/>
      <c r="K78" s="5"/>
      <c r="L78" s="5"/>
    </row>
    <row r="79" spans="1:13" s="7" customFormat="1" ht="210" customHeight="1">
      <c r="A79" s="239"/>
      <c r="B79" s="106" t="s">
        <v>252</v>
      </c>
      <c r="C79" s="9" t="s">
        <v>423</v>
      </c>
      <c r="D79" s="10" t="s">
        <v>126</v>
      </c>
      <c r="E79" s="109">
        <v>500</v>
      </c>
      <c r="F79" s="10" t="s">
        <v>126</v>
      </c>
      <c r="G79" s="10" t="s">
        <v>126</v>
      </c>
      <c r="H79" s="106" t="s">
        <v>252</v>
      </c>
      <c r="I79" s="119" t="s">
        <v>418</v>
      </c>
      <c r="J79" s="4"/>
      <c r="K79" s="5"/>
      <c r="L79" s="5"/>
    </row>
    <row r="80" spans="1:13" s="7" customFormat="1" ht="210" customHeight="1">
      <c r="A80" s="239"/>
      <c r="B80" s="106" t="s">
        <v>252</v>
      </c>
      <c r="C80" s="9" t="s">
        <v>423</v>
      </c>
      <c r="D80" s="10" t="s">
        <v>126</v>
      </c>
      <c r="E80" s="109" t="s">
        <v>126</v>
      </c>
      <c r="F80" s="109">
        <v>500</v>
      </c>
      <c r="G80" s="109">
        <v>500</v>
      </c>
      <c r="H80" s="106" t="s">
        <v>252</v>
      </c>
      <c r="I80" s="119" t="s">
        <v>418</v>
      </c>
      <c r="J80" s="4"/>
      <c r="K80" s="5"/>
      <c r="L80" s="5"/>
    </row>
    <row r="81" spans="1:12" s="7" customFormat="1" ht="70.5" customHeight="1">
      <c r="A81" s="239"/>
      <c r="B81" s="106" t="s">
        <v>480</v>
      </c>
      <c r="C81" s="8" t="s">
        <v>482</v>
      </c>
      <c r="D81" s="104" t="s">
        <v>53</v>
      </c>
      <c r="E81" s="104" t="s">
        <v>53</v>
      </c>
      <c r="F81" s="104" t="s">
        <v>53</v>
      </c>
      <c r="G81" s="104" t="s">
        <v>53</v>
      </c>
      <c r="H81" s="106" t="s">
        <v>480</v>
      </c>
      <c r="I81" s="22"/>
      <c r="J81" s="4"/>
      <c r="K81" s="5"/>
      <c r="L81" s="5"/>
    </row>
    <row r="82" spans="1:12" s="7" customFormat="1" ht="70.5" customHeight="1">
      <c r="A82" s="239"/>
      <c r="B82" s="106" t="s">
        <v>483</v>
      </c>
      <c r="C82" s="8" t="s">
        <v>481</v>
      </c>
      <c r="D82" s="104" t="s">
        <v>53</v>
      </c>
      <c r="E82" s="104" t="s">
        <v>53</v>
      </c>
      <c r="F82" s="104" t="s">
        <v>53</v>
      </c>
      <c r="G82" s="104" t="s">
        <v>53</v>
      </c>
      <c r="H82" s="106" t="s">
        <v>483</v>
      </c>
      <c r="I82" s="22"/>
      <c r="J82" s="4"/>
      <c r="K82" s="5"/>
      <c r="L82" s="5"/>
    </row>
    <row r="83" spans="1:12" s="7" customFormat="1" ht="70.5" customHeight="1">
      <c r="A83" s="239"/>
      <c r="B83" s="106" t="s">
        <v>514</v>
      </c>
      <c r="C83" s="218" t="s">
        <v>515</v>
      </c>
      <c r="D83" s="109">
        <v>-150</v>
      </c>
      <c r="E83" s="109">
        <v>-150</v>
      </c>
      <c r="F83" s="109" t="s">
        <v>126</v>
      </c>
      <c r="G83" s="109" t="s">
        <v>126</v>
      </c>
      <c r="H83" s="106" t="s">
        <v>514</v>
      </c>
      <c r="I83" s="22"/>
      <c r="J83" s="4"/>
      <c r="K83" s="5"/>
      <c r="L83" s="5"/>
    </row>
    <row r="84" spans="1:12" s="7" customFormat="1" ht="70.5" customHeight="1">
      <c r="A84" s="239"/>
      <c r="B84" s="106" t="s">
        <v>514</v>
      </c>
      <c r="C84" s="218" t="s">
        <v>515</v>
      </c>
      <c r="D84" s="109" t="s">
        <v>126</v>
      </c>
      <c r="E84" s="109" t="s">
        <v>126</v>
      </c>
      <c r="F84" s="109">
        <v>-150</v>
      </c>
      <c r="G84" s="109">
        <v>-150</v>
      </c>
      <c r="H84" s="106" t="s">
        <v>514</v>
      </c>
      <c r="I84" s="22"/>
      <c r="J84" s="4"/>
      <c r="K84" s="5"/>
      <c r="L84" s="5"/>
    </row>
    <row r="85" spans="1:12" s="7" customFormat="1" ht="84" customHeight="1">
      <c r="A85" s="239"/>
      <c r="B85" s="106" t="s">
        <v>42</v>
      </c>
      <c r="C85" s="8" t="s">
        <v>174</v>
      </c>
      <c r="D85" s="10" t="s">
        <v>126</v>
      </c>
      <c r="E85" s="104" t="s">
        <v>53</v>
      </c>
      <c r="F85" s="104" t="s">
        <v>53</v>
      </c>
      <c r="G85" s="104" t="s">
        <v>53</v>
      </c>
      <c r="H85" s="106" t="s">
        <v>42</v>
      </c>
      <c r="I85" s="22"/>
      <c r="J85" s="4"/>
      <c r="K85" s="5"/>
      <c r="L85" s="5"/>
    </row>
    <row r="86" spans="1:12" s="7" customFormat="1" ht="78" customHeight="1">
      <c r="A86" s="239"/>
      <c r="B86" s="106" t="s">
        <v>125</v>
      </c>
      <c r="C86" s="8" t="s">
        <v>46</v>
      </c>
      <c r="D86" s="104" t="s">
        <v>53</v>
      </c>
      <c r="E86" s="104" t="s">
        <v>53</v>
      </c>
      <c r="F86" s="104" t="s">
        <v>53</v>
      </c>
      <c r="G86" s="104" t="s">
        <v>53</v>
      </c>
      <c r="H86" s="106" t="s">
        <v>125</v>
      </c>
      <c r="I86" s="22"/>
      <c r="J86" s="4"/>
      <c r="K86" s="5"/>
      <c r="L86" s="5"/>
    </row>
    <row r="87" spans="1:12" s="7" customFormat="1" ht="78" customHeight="1">
      <c r="A87" s="239"/>
      <c r="B87" s="106" t="s">
        <v>118</v>
      </c>
      <c r="C87" s="8" t="s">
        <v>18</v>
      </c>
      <c r="D87" s="104" t="s">
        <v>53</v>
      </c>
      <c r="E87" s="104" t="s">
        <v>53</v>
      </c>
      <c r="F87" s="104" t="s">
        <v>53</v>
      </c>
      <c r="G87" s="104" t="s">
        <v>53</v>
      </c>
      <c r="H87" s="106" t="s">
        <v>118</v>
      </c>
      <c r="I87" s="22"/>
      <c r="J87" s="4"/>
      <c r="K87" s="5"/>
      <c r="L87" s="5"/>
    </row>
    <row r="88" spans="1:12" s="7" customFormat="1" ht="78" customHeight="1">
      <c r="A88" s="239"/>
      <c r="B88" s="106" t="s">
        <v>9</v>
      </c>
      <c r="C88" s="8" t="s">
        <v>10</v>
      </c>
      <c r="D88" s="104" t="s">
        <v>53</v>
      </c>
      <c r="E88" s="104" t="s">
        <v>53</v>
      </c>
      <c r="F88" s="104" t="s">
        <v>53</v>
      </c>
      <c r="G88" s="104" t="s">
        <v>53</v>
      </c>
      <c r="H88" s="106" t="s">
        <v>9</v>
      </c>
      <c r="I88" s="22"/>
      <c r="J88" s="4"/>
      <c r="K88" s="5"/>
      <c r="L88" s="5"/>
    </row>
    <row r="89" spans="1:12" s="7" customFormat="1" ht="105" customHeight="1">
      <c r="A89" s="239"/>
      <c r="B89" s="106" t="s">
        <v>63</v>
      </c>
      <c r="C89" s="9" t="s">
        <v>47</v>
      </c>
      <c r="D89" s="109">
        <v>100</v>
      </c>
      <c r="E89" s="109">
        <v>100</v>
      </c>
      <c r="F89" s="109">
        <v>100</v>
      </c>
      <c r="G89" s="109">
        <v>100</v>
      </c>
      <c r="H89" s="106" t="s">
        <v>63</v>
      </c>
      <c r="I89" s="23"/>
      <c r="J89" s="4"/>
      <c r="K89" s="5"/>
      <c r="L89" s="5"/>
    </row>
    <row r="90" spans="1:12" s="7" customFormat="1" ht="81" customHeight="1">
      <c r="A90" s="239"/>
      <c r="B90" s="106" t="s">
        <v>119</v>
      </c>
      <c r="C90" s="9" t="s">
        <v>120</v>
      </c>
      <c r="D90" s="109">
        <v>150</v>
      </c>
      <c r="E90" s="104" t="s">
        <v>53</v>
      </c>
      <c r="F90" s="104" t="s">
        <v>53</v>
      </c>
      <c r="G90" s="104" t="s">
        <v>53</v>
      </c>
      <c r="H90" s="106" t="s">
        <v>119</v>
      </c>
      <c r="I90" s="23"/>
      <c r="J90" s="4"/>
      <c r="K90" s="5"/>
      <c r="L90" s="5"/>
    </row>
    <row r="91" spans="1:12" s="7" customFormat="1" ht="81" customHeight="1">
      <c r="A91" s="239"/>
      <c r="B91" s="106" t="s">
        <v>253</v>
      </c>
      <c r="C91" s="9" t="s">
        <v>254</v>
      </c>
      <c r="D91" s="109" t="s">
        <v>126</v>
      </c>
      <c r="E91" s="109" t="s">
        <v>126</v>
      </c>
      <c r="F91" s="109" t="s">
        <v>126</v>
      </c>
      <c r="G91" s="104" t="s">
        <v>53</v>
      </c>
      <c r="H91" s="105" t="s">
        <v>253</v>
      </c>
      <c r="I91" s="23"/>
      <c r="J91" s="4"/>
      <c r="K91" s="5"/>
      <c r="L91" s="5"/>
    </row>
    <row r="92" spans="1:12" s="7" customFormat="1" ht="88.25" customHeight="1">
      <c r="A92" s="239"/>
      <c r="B92" s="105" t="s">
        <v>239</v>
      </c>
      <c r="C92" s="9" t="s">
        <v>240</v>
      </c>
      <c r="D92" s="109" t="s">
        <v>126</v>
      </c>
      <c r="E92" s="109" t="s">
        <v>126</v>
      </c>
      <c r="F92" s="104" t="s">
        <v>53</v>
      </c>
      <c r="G92" s="109" t="s">
        <v>126</v>
      </c>
      <c r="H92" s="105" t="s">
        <v>239</v>
      </c>
      <c r="I92" s="23"/>
      <c r="J92" s="4"/>
      <c r="K92" s="5"/>
      <c r="L92" s="5"/>
    </row>
    <row r="93" spans="1:12" s="7" customFormat="1" ht="78" customHeight="1" thickBot="1">
      <c r="A93" s="239"/>
      <c r="B93" s="145" t="s">
        <v>200</v>
      </c>
      <c r="C93" s="144" t="s">
        <v>306</v>
      </c>
      <c r="D93" s="26">
        <v>100</v>
      </c>
      <c r="E93" s="26">
        <v>100</v>
      </c>
      <c r="F93" s="26">
        <v>100</v>
      </c>
      <c r="G93" s="26">
        <v>100</v>
      </c>
      <c r="H93" s="146" t="s">
        <v>200</v>
      </c>
      <c r="I93" s="27" t="s">
        <v>212</v>
      </c>
      <c r="J93" s="4"/>
      <c r="K93" s="5"/>
      <c r="L93" s="5"/>
    </row>
    <row r="94" spans="1:12" ht="48.75" customHeight="1">
      <c r="A94" s="11"/>
      <c r="B94" s="18" t="s">
        <v>112</v>
      </c>
      <c r="C94" s="18"/>
      <c r="D94" s="18"/>
      <c r="E94" s="18"/>
      <c r="F94" s="18"/>
      <c r="G94" s="18"/>
      <c r="H94" s="29"/>
      <c r="I94" s="12"/>
      <c r="J94" s="4"/>
      <c r="K94" s="5"/>
      <c r="L94" s="5"/>
    </row>
    <row r="95" spans="1:12" ht="48.75" customHeight="1">
      <c r="A95" s="13"/>
      <c r="B95" s="19" t="s">
        <v>113</v>
      </c>
      <c r="C95" s="19"/>
      <c r="D95" s="18"/>
      <c r="E95" s="18"/>
      <c r="F95" s="18"/>
      <c r="G95" s="18"/>
      <c r="H95" s="29"/>
      <c r="I95" s="12"/>
      <c r="J95" s="4"/>
      <c r="K95" s="5"/>
      <c r="L95" s="5"/>
    </row>
    <row r="96" spans="1:12" ht="20">
      <c r="J96" s="4"/>
      <c r="K96" s="5"/>
      <c r="L96" s="5"/>
    </row>
  </sheetData>
  <mergeCells count="7">
    <mergeCell ref="A1:A93"/>
    <mergeCell ref="B1:C6"/>
    <mergeCell ref="H1:I6"/>
    <mergeCell ref="B7:C7"/>
    <mergeCell ref="H7:I7"/>
    <mergeCell ref="B8:C8"/>
    <mergeCell ref="H8:H9"/>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owBreaks count="1" manualBreakCount="1">
    <brk id="53" max="10"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499984740745262"/>
  </sheetPr>
  <dimension ref="A1:K80"/>
  <sheetViews>
    <sheetView view="pageBreakPreview" zoomScale="25" zoomScaleNormal="25" zoomScaleSheetLayoutView="25" zoomScalePageLayoutView="25" workbookViewId="0">
      <selection activeCell="G13" sqref="G13"/>
    </sheetView>
  </sheetViews>
  <sheetFormatPr baseColWidth="10" defaultColWidth="8.83203125" defaultRowHeight="15" x14ac:dyDescent="0"/>
  <cols>
    <col min="1" max="1" width="21.33203125" style="165" customWidth="1"/>
    <col min="2" max="2" width="21.33203125" style="182" customWidth="1"/>
    <col min="3" max="3" width="226.83203125" style="183" customWidth="1"/>
    <col min="4" max="4" width="65.1640625" style="183" customWidth="1"/>
    <col min="5" max="5" width="64.33203125" style="183" customWidth="1"/>
    <col min="6" max="6" width="23.5" style="184" customWidth="1"/>
    <col min="7" max="7" width="172" style="185" customWidth="1"/>
    <col min="8" max="8" width="36.5" style="165" customWidth="1"/>
    <col min="9" max="10" width="39.83203125" style="165" customWidth="1"/>
    <col min="11" max="14" width="9.5" style="165" customWidth="1"/>
    <col min="15" max="253" width="8.83203125" style="165"/>
    <col min="254" max="255" width="21.33203125" style="165" customWidth="1"/>
    <col min="256" max="256" width="226.83203125" style="165" customWidth="1"/>
    <col min="257" max="257" width="65.1640625" style="165" customWidth="1"/>
    <col min="258" max="258" width="64.33203125" style="165" customWidth="1"/>
    <col min="259" max="259" width="37" style="165" customWidth="1"/>
    <col min="260" max="260" width="30.1640625" style="165" customWidth="1"/>
    <col min="261" max="261" width="29.5" style="165" customWidth="1"/>
    <col min="262" max="262" width="23.5" style="165" customWidth="1"/>
    <col min="263" max="263" width="172" style="165" customWidth="1"/>
    <col min="264" max="264" width="36.5" style="165" customWidth="1"/>
    <col min="265" max="266" width="39.83203125" style="165" customWidth="1"/>
    <col min="267" max="270" width="9.5" style="165" customWidth="1"/>
    <col min="271" max="509" width="8.83203125" style="165"/>
    <col min="510" max="511" width="21.33203125" style="165" customWidth="1"/>
    <col min="512" max="512" width="226.83203125" style="165" customWidth="1"/>
    <col min="513" max="513" width="65.1640625" style="165" customWidth="1"/>
    <col min="514" max="514" width="64.33203125" style="165" customWidth="1"/>
    <col min="515" max="515" width="37" style="165" customWidth="1"/>
    <col min="516" max="516" width="30.1640625" style="165" customWidth="1"/>
    <col min="517" max="517" width="29.5" style="165" customWidth="1"/>
    <col min="518" max="518" width="23.5" style="165" customWidth="1"/>
    <col min="519" max="519" width="172" style="165" customWidth="1"/>
    <col min="520" max="520" width="36.5" style="165" customWidth="1"/>
    <col min="521" max="522" width="39.83203125" style="165" customWidth="1"/>
    <col min="523" max="526" width="9.5" style="165" customWidth="1"/>
    <col min="527" max="765" width="8.83203125" style="165"/>
    <col min="766" max="767" width="21.33203125" style="165" customWidth="1"/>
    <col min="768" max="768" width="226.83203125" style="165" customWidth="1"/>
    <col min="769" max="769" width="65.1640625" style="165" customWidth="1"/>
    <col min="770" max="770" width="64.33203125" style="165" customWidth="1"/>
    <col min="771" max="771" width="37" style="165" customWidth="1"/>
    <col min="772" max="772" width="30.1640625" style="165" customWidth="1"/>
    <col min="773" max="773" width="29.5" style="165" customWidth="1"/>
    <col min="774" max="774" width="23.5" style="165" customWidth="1"/>
    <col min="775" max="775" width="172" style="165" customWidth="1"/>
    <col min="776" max="776" width="36.5" style="165" customWidth="1"/>
    <col min="777" max="778" width="39.83203125" style="165" customWidth="1"/>
    <col min="779" max="782" width="9.5" style="165" customWidth="1"/>
    <col min="783" max="1021" width="8.83203125" style="165"/>
    <col min="1022" max="1023" width="21.33203125" style="165" customWidth="1"/>
    <col min="1024" max="1024" width="226.83203125" style="165" customWidth="1"/>
    <col min="1025" max="1025" width="65.1640625" style="165" customWidth="1"/>
    <col min="1026" max="1026" width="64.33203125" style="165" customWidth="1"/>
    <col min="1027" max="1027" width="37" style="165" customWidth="1"/>
    <col min="1028" max="1028" width="30.1640625" style="165" customWidth="1"/>
    <col min="1029" max="1029" width="29.5" style="165" customWidth="1"/>
    <col min="1030" max="1030" width="23.5" style="165" customWidth="1"/>
    <col min="1031" max="1031" width="172" style="165" customWidth="1"/>
    <col min="1032" max="1032" width="36.5" style="165" customWidth="1"/>
    <col min="1033" max="1034" width="39.83203125" style="165" customWidth="1"/>
    <col min="1035" max="1038" width="9.5" style="165" customWidth="1"/>
    <col min="1039" max="1277" width="8.83203125" style="165"/>
    <col min="1278" max="1279" width="21.33203125" style="165" customWidth="1"/>
    <col min="1280" max="1280" width="226.83203125" style="165" customWidth="1"/>
    <col min="1281" max="1281" width="65.1640625" style="165" customWidth="1"/>
    <col min="1282" max="1282" width="64.33203125" style="165" customWidth="1"/>
    <col min="1283" max="1283" width="37" style="165" customWidth="1"/>
    <col min="1284" max="1284" width="30.1640625" style="165" customWidth="1"/>
    <col min="1285" max="1285" width="29.5" style="165" customWidth="1"/>
    <col min="1286" max="1286" width="23.5" style="165" customWidth="1"/>
    <col min="1287" max="1287" width="172" style="165" customWidth="1"/>
    <col min="1288" max="1288" width="36.5" style="165" customWidth="1"/>
    <col min="1289" max="1290" width="39.83203125" style="165" customWidth="1"/>
    <col min="1291" max="1294" width="9.5" style="165" customWidth="1"/>
    <col min="1295" max="1533" width="8.83203125" style="165"/>
    <col min="1534" max="1535" width="21.33203125" style="165" customWidth="1"/>
    <col min="1536" max="1536" width="226.83203125" style="165" customWidth="1"/>
    <col min="1537" max="1537" width="65.1640625" style="165" customWidth="1"/>
    <col min="1538" max="1538" width="64.33203125" style="165" customWidth="1"/>
    <col min="1539" max="1539" width="37" style="165" customWidth="1"/>
    <col min="1540" max="1540" width="30.1640625" style="165" customWidth="1"/>
    <col min="1541" max="1541" width="29.5" style="165" customWidth="1"/>
    <col min="1542" max="1542" width="23.5" style="165" customWidth="1"/>
    <col min="1543" max="1543" width="172" style="165" customWidth="1"/>
    <col min="1544" max="1544" width="36.5" style="165" customWidth="1"/>
    <col min="1545" max="1546" width="39.83203125" style="165" customWidth="1"/>
    <col min="1547" max="1550" width="9.5" style="165" customWidth="1"/>
    <col min="1551" max="1789" width="8.83203125" style="165"/>
    <col min="1790" max="1791" width="21.33203125" style="165" customWidth="1"/>
    <col min="1792" max="1792" width="226.83203125" style="165" customWidth="1"/>
    <col min="1793" max="1793" width="65.1640625" style="165" customWidth="1"/>
    <col min="1794" max="1794" width="64.33203125" style="165" customWidth="1"/>
    <col min="1795" max="1795" width="37" style="165" customWidth="1"/>
    <col min="1796" max="1796" width="30.1640625" style="165" customWidth="1"/>
    <col min="1797" max="1797" width="29.5" style="165" customWidth="1"/>
    <col min="1798" max="1798" width="23.5" style="165" customWidth="1"/>
    <col min="1799" max="1799" width="172" style="165" customWidth="1"/>
    <col min="1800" max="1800" width="36.5" style="165" customWidth="1"/>
    <col min="1801" max="1802" width="39.83203125" style="165" customWidth="1"/>
    <col min="1803" max="1806" width="9.5" style="165" customWidth="1"/>
    <col min="1807" max="2045" width="8.83203125" style="165"/>
    <col min="2046" max="2047" width="21.33203125" style="165" customWidth="1"/>
    <col min="2048" max="2048" width="226.83203125" style="165" customWidth="1"/>
    <col min="2049" max="2049" width="65.1640625" style="165" customWidth="1"/>
    <col min="2050" max="2050" width="64.33203125" style="165" customWidth="1"/>
    <col min="2051" max="2051" width="37" style="165" customWidth="1"/>
    <col min="2052" max="2052" width="30.1640625" style="165" customWidth="1"/>
    <col min="2053" max="2053" width="29.5" style="165" customWidth="1"/>
    <col min="2054" max="2054" width="23.5" style="165" customWidth="1"/>
    <col min="2055" max="2055" width="172" style="165" customWidth="1"/>
    <col min="2056" max="2056" width="36.5" style="165" customWidth="1"/>
    <col min="2057" max="2058" width="39.83203125" style="165" customWidth="1"/>
    <col min="2059" max="2062" width="9.5" style="165" customWidth="1"/>
    <col min="2063" max="2301" width="8.83203125" style="165"/>
    <col min="2302" max="2303" width="21.33203125" style="165" customWidth="1"/>
    <col min="2304" max="2304" width="226.83203125" style="165" customWidth="1"/>
    <col min="2305" max="2305" width="65.1640625" style="165" customWidth="1"/>
    <col min="2306" max="2306" width="64.33203125" style="165" customWidth="1"/>
    <col min="2307" max="2307" width="37" style="165" customWidth="1"/>
    <col min="2308" max="2308" width="30.1640625" style="165" customWidth="1"/>
    <col min="2309" max="2309" width="29.5" style="165" customWidth="1"/>
    <col min="2310" max="2310" width="23.5" style="165" customWidth="1"/>
    <col min="2311" max="2311" width="172" style="165" customWidth="1"/>
    <col min="2312" max="2312" width="36.5" style="165" customWidth="1"/>
    <col min="2313" max="2314" width="39.83203125" style="165" customWidth="1"/>
    <col min="2315" max="2318" width="9.5" style="165" customWidth="1"/>
    <col min="2319" max="2557" width="8.83203125" style="165"/>
    <col min="2558" max="2559" width="21.33203125" style="165" customWidth="1"/>
    <col min="2560" max="2560" width="226.83203125" style="165" customWidth="1"/>
    <col min="2561" max="2561" width="65.1640625" style="165" customWidth="1"/>
    <col min="2562" max="2562" width="64.33203125" style="165" customWidth="1"/>
    <col min="2563" max="2563" width="37" style="165" customWidth="1"/>
    <col min="2564" max="2564" width="30.1640625" style="165" customWidth="1"/>
    <col min="2565" max="2565" width="29.5" style="165" customWidth="1"/>
    <col min="2566" max="2566" width="23.5" style="165" customWidth="1"/>
    <col min="2567" max="2567" width="172" style="165" customWidth="1"/>
    <col min="2568" max="2568" width="36.5" style="165" customWidth="1"/>
    <col min="2569" max="2570" width="39.83203125" style="165" customWidth="1"/>
    <col min="2571" max="2574" width="9.5" style="165" customWidth="1"/>
    <col min="2575" max="2813" width="8.83203125" style="165"/>
    <col min="2814" max="2815" width="21.33203125" style="165" customWidth="1"/>
    <col min="2816" max="2816" width="226.83203125" style="165" customWidth="1"/>
    <col min="2817" max="2817" width="65.1640625" style="165" customWidth="1"/>
    <col min="2818" max="2818" width="64.33203125" style="165" customWidth="1"/>
    <col min="2819" max="2819" width="37" style="165" customWidth="1"/>
    <col min="2820" max="2820" width="30.1640625" style="165" customWidth="1"/>
    <col min="2821" max="2821" width="29.5" style="165" customWidth="1"/>
    <col min="2822" max="2822" width="23.5" style="165" customWidth="1"/>
    <col min="2823" max="2823" width="172" style="165" customWidth="1"/>
    <col min="2824" max="2824" width="36.5" style="165" customWidth="1"/>
    <col min="2825" max="2826" width="39.83203125" style="165" customWidth="1"/>
    <col min="2827" max="2830" width="9.5" style="165" customWidth="1"/>
    <col min="2831" max="3069" width="8.83203125" style="165"/>
    <col min="3070" max="3071" width="21.33203125" style="165" customWidth="1"/>
    <col min="3072" max="3072" width="226.83203125" style="165" customWidth="1"/>
    <col min="3073" max="3073" width="65.1640625" style="165" customWidth="1"/>
    <col min="3074" max="3074" width="64.33203125" style="165" customWidth="1"/>
    <col min="3075" max="3075" width="37" style="165" customWidth="1"/>
    <col min="3076" max="3076" width="30.1640625" style="165" customWidth="1"/>
    <col min="3077" max="3077" width="29.5" style="165" customWidth="1"/>
    <col min="3078" max="3078" width="23.5" style="165" customWidth="1"/>
    <col min="3079" max="3079" width="172" style="165" customWidth="1"/>
    <col min="3080" max="3080" width="36.5" style="165" customWidth="1"/>
    <col min="3081" max="3082" width="39.83203125" style="165" customWidth="1"/>
    <col min="3083" max="3086" width="9.5" style="165" customWidth="1"/>
    <col min="3087" max="3325" width="8.83203125" style="165"/>
    <col min="3326" max="3327" width="21.33203125" style="165" customWidth="1"/>
    <col min="3328" max="3328" width="226.83203125" style="165" customWidth="1"/>
    <col min="3329" max="3329" width="65.1640625" style="165" customWidth="1"/>
    <col min="3330" max="3330" width="64.33203125" style="165" customWidth="1"/>
    <col min="3331" max="3331" width="37" style="165" customWidth="1"/>
    <col min="3332" max="3332" width="30.1640625" style="165" customWidth="1"/>
    <col min="3333" max="3333" width="29.5" style="165" customWidth="1"/>
    <col min="3334" max="3334" width="23.5" style="165" customWidth="1"/>
    <col min="3335" max="3335" width="172" style="165" customWidth="1"/>
    <col min="3336" max="3336" width="36.5" style="165" customWidth="1"/>
    <col min="3337" max="3338" width="39.83203125" style="165" customWidth="1"/>
    <col min="3339" max="3342" width="9.5" style="165" customWidth="1"/>
    <col min="3343" max="3581" width="8.83203125" style="165"/>
    <col min="3582" max="3583" width="21.33203125" style="165" customWidth="1"/>
    <col min="3584" max="3584" width="226.83203125" style="165" customWidth="1"/>
    <col min="3585" max="3585" width="65.1640625" style="165" customWidth="1"/>
    <col min="3586" max="3586" width="64.33203125" style="165" customWidth="1"/>
    <col min="3587" max="3587" width="37" style="165" customWidth="1"/>
    <col min="3588" max="3588" width="30.1640625" style="165" customWidth="1"/>
    <col min="3589" max="3589" width="29.5" style="165" customWidth="1"/>
    <col min="3590" max="3590" width="23.5" style="165" customWidth="1"/>
    <col min="3591" max="3591" width="172" style="165" customWidth="1"/>
    <col min="3592" max="3592" width="36.5" style="165" customWidth="1"/>
    <col min="3593" max="3594" width="39.83203125" style="165" customWidth="1"/>
    <col min="3595" max="3598" width="9.5" style="165" customWidth="1"/>
    <col min="3599" max="3837" width="8.83203125" style="165"/>
    <col min="3838" max="3839" width="21.33203125" style="165" customWidth="1"/>
    <col min="3840" max="3840" width="226.83203125" style="165" customWidth="1"/>
    <col min="3841" max="3841" width="65.1640625" style="165" customWidth="1"/>
    <col min="3842" max="3842" width="64.33203125" style="165" customWidth="1"/>
    <col min="3843" max="3843" width="37" style="165" customWidth="1"/>
    <col min="3844" max="3844" width="30.1640625" style="165" customWidth="1"/>
    <col min="3845" max="3845" width="29.5" style="165" customWidth="1"/>
    <col min="3846" max="3846" width="23.5" style="165" customWidth="1"/>
    <col min="3847" max="3847" width="172" style="165" customWidth="1"/>
    <col min="3848" max="3848" width="36.5" style="165" customWidth="1"/>
    <col min="3849" max="3850" width="39.83203125" style="165" customWidth="1"/>
    <col min="3851" max="3854" width="9.5" style="165" customWidth="1"/>
    <col min="3855" max="4093" width="8.83203125" style="165"/>
    <col min="4094" max="4095" width="21.33203125" style="165" customWidth="1"/>
    <col min="4096" max="4096" width="226.83203125" style="165" customWidth="1"/>
    <col min="4097" max="4097" width="65.1640625" style="165" customWidth="1"/>
    <col min="4098" max="4098" width="64.33203125" style="165" customWidth="1"/>
    <col min="4099" max="4099" width="37" style="165" customWidth="1"/>
    <col min="4100" max="4100" width="30.1640625" style="165" customWidth="1"/>
    <col min="4101" max="4101" width="29.5" style="165" customWidth="1"/>
    <col min="4102" max="4102" width="23.5" style="165" customWidth="1"/>
    <col min="4103" max="4103" width="172" style="165" customWidth="1"/>
    <col min="4104" max="4104" width="36.5" style="165" customWidth="1"/>
    <col min="4105" max="4106" width="39.83203125" style="165" customWidth="1"/>
    <col min="4107" max="4110" width="9.5" style="165" customWidth="1"/>
    <col min="4111" max="4349" width="8.83203125" style="165"/>
    <col min="4350" max="4351" width="21.33203125" style="165" customWidth="1"/>
    <col min="4352" max="4352" width="226.83203125" style="165" customWidth="1"/>
    <col min="4353" max="4353" width="65.1640625" style="165" customWidth="1"/>
    <col min="4354" max="4354" width="64.33203125" style="165" customWidth="1"/>
    <col min="4355" max="4355" width="37" style="165" customWidth="1"/>
    <col min="4356" max="4356" width="30.1640625" style="165" customWidth="1"/>
    <col min="4357" max="4357" width="29.5" style="165" customWidth="1"/>
    <col min="4358" max="4358" width="23.5" style="165" customWidth="1"/>
    <col min="4359" max="4359" width="172" style="165" customWidth="1"/>
    <col min="4360" max="4360" width="36.5" style="165" customWidth="1"/>
    <col min="4361" max="4362" width="39.83203125" style="165" customWidth="1"/>
    <col min="4363" max="4366" width="9.5" style="165" customWidth="1"/>
    <col min="4367" max="4605" width="8.83203125" style="165"/>
    <col min="4606" max="4607" width="21.33203125" style="165" customWidth="1"/>
    <col min="4608" max="4608" width="226.83203125" style="165" customWidth="1"/>
    <col min="4609" max="4609" width="65.1640625" style="165" customWidth="1"/>
    <col min="4610" max="4610" width="64.33203125" style="165" customWidth="1"/>
    <col min="4611" max="4611" width="37" style="165" customWidth="1"/>
    <col min="4612" max="4612" width="30.1640625" style="165" customWidth="1"/>
    <col min="4613" max="4613" width="29.5" style="165" customWidth="1"/>
    <col min="4614" max="4614" width="23.5" style="165" customWidth="1"/>
    <col min="4615" max="4615" width="172" style="165" customWidth="1"/>
    <col min="4616" max="4616" width="36.5" style="165" customWidth="1"/>
    <col min="4617" max="4618" width="39.83203125" style="165" customWidth="1"/>
    <col min="4619" max="4622" width="9.5" style="165" customWidth="1"/>
    <col min="4623" max="4861" width="8.83203125" style="165"/>
    <col min="4862" max="4863" width="21.33203125" style="165" customWidth="1"/>
    <col min="4864" max="4864" width="226.83203125" style="165" customWidth="1"/>
    <col min="4865" max="4865" width="65.1640625" style="165" customWidth="1"/>
    <col min="4866" max="4866" width="64.33203125" style="165" customWidth="1"/>
    <col min="4867" max="4867" width="37" style="165" customWidth="1"/>
    <col min="4868" max="4868" width="30.1640625" style="165" customWidth="1"/>
    <col min="4869" max="4869" width="29.5" style="165" customWidth="1"/>
    <col min="4870" max="4870" width="23.5" style="165" customWidth="1"/>
    <col min="4871" max="4871" width="172" style="165" customWidth="1"/>
    <col min="4872" max="4872" width="36.5" style="165" customWidth="1"/>
    <col min="4873" max="4874" width="39.83203125" style="165" customWidth="1"/>
    <col min="4875" max="4878" width="9.5" style="165" customWidth="1"/>
    <col min="4879" max="5117" width="8.83203125" style="165"/>
    <col min="5118" max="5119" width="21.33203125" style="165" customWidth="1"/>
    <col min="5120" max="5120" width="226.83203125" style="165" customWidth="1"/>
    <col min="5121" max="5121" width="65.1640625" style="165" customWidth="1"/>
    <col min="5122" max="5122" width="64.33203125" style="165" customWidth="1"/>
    <col min="5123" max="5123" width="37" style="165" customWidth="1"/>
    <col min="5124" max="5124" width="30.1640625" style="165" customWidth="1"/>
    <col min="5125" max="5125" width="29.5" style="165" customWidth="1"/>
    <col min="5126" max="5126" width="23.5" style="165" customWidth="1"/>
    <col min="5127" max="5127" width="172" style="165" customWidth="1"/>
    <col min="5128" max="5128" width="36.5" style="165" customWidth="1"/>
    <col min="5129" max="5130" width="39.83203125" style="165" customWidth="1"/>
    <col min="5131" max="5134" width="9.5" style="165" customWidth="1"/>
    <col min="5135" max="5373" width="8.83203125" style="165"/>
    <col min="5374" max="5375" width="21.33203125" style="165" customWidth="1"/>
    <col min="5376" max="5376" width="226.83203125" style="165" customWidth="1"/>
    <col min="5377" max="5377" width="65.1640625" style="165" customWidth="1"/>
    <col min="5378" max="5378" width="64.33203125" style="165" customWidth="1"/>
    <col min="5379" max="5379" width="37" style="165" customWidth="1"/>
    <col min="5380" max="5380" width="30.1640625" style="165" customWidth="1"/>
    <col min="5381" max="5381" width="29.5" style="165" customWidth="1"/>
    <col min="5382" max="5382" width="23.5" style="165" customWidth="1"/>
    <col min="5383" max="5383" width="172" style="165" customWidth="1"/>
    <col min="5384" max="5384" width="36.5" style="165" customWidth="1"/>
    <col min="5385" max="5386" width="39.83203125" style="165" customWidth="1"/>
    <col min="5387" max="5390" width="9.5" style="165" customWidth="1"/>
    <col min="5391" max="5629" width="8.83203125" style="165"/>
    <col min="5630" max="5631" width="21.33203125" style="165" customWidth="1"/>
    <col min="5632" max="5632" width="226.83203125" style="165" customWidth="1"/>
    <col min="5633" max="5633" width="65.1640625" style="165" customWidth="1"/>
    <col min="5634" max="5634" width="64.33203125" style="165" customWidth="1"/>
    <col min="5635" max="5635" width="37" style="165" customWidth="1"/>
    <col min="5636" max="5636" width="30.1640625" style="165" customWidth="1"/>
    <col min="5637" max="5637" width="29.5" style="165" customWidth="1"/>
    <col min="5638" max="5638" width="23.5" style="165" customWidth="1"/>
    <col min="5639" max="5639" width="172" style="165" customWidth="1"/>
    <col min="5640" max="5640" width="36.5" style="165" customWidth="1"/>
    <col min="5641" max="5642" width="39.83203125" style="165" customWidth="1"/>
    <col min="5643" max="5646" width="9.5" style="165" customWidth="1"/>
    <col min="5647" max="5885" width="8.83203125" style="165"/>
    <col min="5886" max="5887" width="21.33203125" style="165" customWidth="1"/>
    <col min="5888" max="5888" width="226.83203125" style="165" customWidth="1"/>
    <col min="5889" max="5889" width="65.1640625" style="165" customWidth="1"/>
    <col min="5890" max="5890" width="64.33203125" style="165" customWidth="1"/>
    <col min="5891" max="5891" width="37" style="165" customWidth="1"/>
    <col min="5892" max="5892" width="30.1640625" style="165" customWidth="1"/>
    <col min="5893" max="5893" width="29.5" style="165" customWidth="1"/>
    <col min="5894" max="5894" width="23.5" style="165" customWidth="1"/>
    <col min="5895" max="5895" width="172" style="165" customWidth="1"/>
    <col min="5896" max="5896" width="36.5" style="165" customWidth="1"/>
    <col min="5897" max="5898" width="39.83203125" style="165" customWidth="1"/>
    <col min="5899" max="5902" width="9.5" style="165" customWidth="1"/>
    <col min="5903" max="6141" width="8.83203125" style="165"/>
    <col min="6142" max="6143" width="21.33203125" style="165" customWidth="1"/>
    <col min="6144" max="6144" width="226.83203125" style="165" customWidth="1"/>
    <col min="6145" max="6145" width="65.1640625" style="165" customWidth="1"/>
    <col min="6146" max="6146" width="64.33203125" style="165" customWidth="1"/>
    <col min="6147" max="6147" width="37" style="165" customWidth="1"/>
    <col min="6148" max="6148" width="30.1640625" style="165" customWidth="1"/>
    <col min="6149" max="6149" width="29.5" style="165" customWidth="1"/>
    <col min="6150" max="6150" width="23.5" style="165" customWidth="1"/>
    <col min="6151" max="6151" width="172" style="165" customWidth="1"/>
    <col min="6152" max="6152" width="36.5" style="165" customWidth="1"/>
    <col min="6153" max="6154" width="39.83203125" style="165" customWidth="1"/>
    <col min="6155" max="6158" width="9.5" style="165" customWidth="1"/>
    <col min="6159" max="6397" width="8.83203125" style="165"/>
    <col min="6398" max="6399" width="21.33203125" style="165" customWidth="1"/>
    <col min="6400" max="6400" width="226.83203125" style="165" customWidth="1"/>
    <col min="6401" max="6401" width="65.1640625" style="165" customWidth="1"/>
    <col min="6402" max="6402" width="64.33203125" style="165" customWidth="1"/>
    <col min="6403" max="6403" width="37" style="165" customWidth="1"/>
    <col min="6404" max="6404" width="30.1640625" style="165" customWidth="1"/>
    <col min="6405" max="6405" width="29.5" style="165" customWidth="1"/>
    <col min="6406" max="6406" width="23.5" style="165" customWidth="1"/>
    <col min="6407" max="6407" width="172" style="165" customWidth="1"/>
    <col min="6408" max="6408" width="36.5" style="165" customWidth="1"/>
    <col min="6409" max="6410" width="39.83203125" style="165" customWidth="1"/>
    <col min="6411" max="6414" width="9.5" style="165" customWidth="1"/>
    <col min="6415" max="6653" width="8.83203125" style="165"/>
    <col min="6654" max="6655" width="21.33203125" style="165" customWidth="1"/>
    <col min="6656" max="6656" width="226.83203125" style="165" customWidth="1"/>
    <col min="6657" max="6657" width="65.1640625" style="165" customWidth="1"/>
    <col min="6658" max="6658" width="64.33203125" style="165" customWidth="1"/>
    <col min="6659" max="6659" width="37" style="165" customWidth="1"/>
    <col min="6660" max="6660" width="30.1640625" style="165" customWidth="1"/>
    <col min="6661" max="6661" width="29.5" style="165" customWidth="1"/>
    <col min="6662" max="6662" width="23.5" style="165" customWidth="1"/>
    <col min="6663" max="6663" width="172" style="165" customWidth="1"/>
    <col min="6664" max="6664" width="36.5" style="165" customWidth="1"/>
    <col min="6665" max="6666" width="39.83203125" style="165" customWidth="1"/>
    <col min="6667" max="6670" width="9.5" style="165" customWidth="1"/>
    <col min="6671" max="6909" width="8.83203125" style="165"/>
    <col min="6910" max="6911" width="21.33203125" style="165" customWidth="1"/>
    <col min="6912" max="6912" width="226.83203125" style="165" customWidth="1"/>
    <col min="6913" max="6913" width="65.1640625" style="165" customWidth="1"/>
    <col min="6914" max="6914" width="64.33203125" style="165" customWidth="1"/>
    <col min="6915" max="6915" width="37" style="165" customWidth="1"/>
    <col min="6916" max="6916" width="30.1640625" style="165" customWidth="1"/>
    <col min="6917" max="6917" width="29.5" style="165" customWidth="1"/>
    <col min="6918" max="6918" width="23.5" style="165" customWidth="1"/>
    <col min="6919" max="6919" width="172" style="165" customWidth="1"/>
    <col min="6920" max="6920" width="36.5" style="165" customWidth="1"/>
    <col min="6921" max="6922" width="39.83203125" style="165" customWidth="1"/>
    <col min="6923" max="6926" width="9.5" style="165" customWidth="1"/>
    <col min="6927" max="7165" width="8.83203125" style="165"/>
    <col min="7166" max="7167" width="21.33203125" style="165" customWidth="1"/>
    <col min="7168" max="7168" width="226.83203125" style="165" customWidth="1"/>
    <col min="7169" max="7169" width="65.1640625" style="165" customWidth="1"/>
    <col min="7170" max="7170" width="64.33203125" style="165" customWidth="1"/>
    <col min="7171" max="7171" width="37" style="165" customWidth="1"/>
    <col min="7172" max="7172" width="30.1640625" style="165" customWidth="1"/>
    <col min="7173" max="7173" width="29.5" style="165" customWidth="1"/>
    <col min="7174" max="7174" width="23.5" style="165" customWidth="1"/>
    <col min="7175" max="7175" width="172" style="165" customWidth="1"/>
    <col min="7176" max="7176" width="36.5" style="165" customWidth="1"/>
    <col min="7177" max="7178" width="39.83203125" style="165" customWidth="1"/>
    <col min="7179" max="7182" width="9.5" style="165" customWidth="1"/>
    <col min="7183" max="7421" width="8.83203125" style="165"/>
    <col min="7422" max="7423" width="21.33203125" style="165" customWidth="1"/>
    <col min="7424" max="7424" width="226.83203125" style="165" customWidth="1"/>
    <col min="7425" max="7425" width="65.1640625" style="165" customWidth="1"/>
    <col min="7426" max="7426" width="64.33203125" style="165" customWidth="1"/>
    <col min="7427" max="7427" width="37" style="165" customWidth="1"/>
    <col min="7428" max="7428" width="30.1640625" style="165" customWidth="1"/>
    <col min="7429" max="7429" width="29.5" style="165" customWidth="1"/>
    <col min="7430" max="7430" width="23.5" style="165" customWidth="1"/>
    <col min="7431" max="7431" width="172" style="165" customWidth="1"/>
    <col min="7432" max="7432" width="36.5" style="165" customWidth="1"/>
    <col min="7433" max="7434" width="39.83203125" style="165" customWidth="1"/>
    <col min="7435" max="7438" width="9.5" style="165" customWidth="1"/>
    <col min="7439" max="7677" width="8.83203125" style="165"/>
    <col min="7678" max="7679" width="21.33203125" style="165" customWidth="1"/>
    <col min="7680" max="7680" width="226.83203125" style="165" customWidth="1"/>
    <col min="7681" max="7681" width="65.1640625" style="165" customWidth="1"/>
    <col min="7682" max="7682" width="64.33203125" style="165" customWidth="1"/>
    <col min="7683" max="7683" width="37" style="165" customWidth="1"/>
    <col min="7684" max="7684" width="30.1640625" style="165" customWidth="1"/>
    <col min="7685" max="7685" width="29.5" style="165" customWidth="1"/>
    <col min="7686" max="7686" width="23.5" style="165" customWidth="1"/>
    <col min="7687" max="7687" width="172" style="165" customWidth="1"/>
    <col min="7688" max="7688" width="36.5" style="165" customWidth="1"/>
    <col min="7689" max="7690" width="39.83203125" style="165" customWidth="1"/>
    <col min="7691" max="7694" width="9.5" style="165" customWidth="1"/>
    <col min="7695" max="7933" width="8.83203125" style="165"/>
    <col min="7934" max="7935" width="21.33203125" style="165" customWidth="1"/>
    <col min="7936" max="7936" width="226.83203125" style="165" customWidth="1"/>
    <col min="7937" max="7937" width="65.1640625" style="165" customWidth="1"/>
    <col min="7938" max="7938" width="64.33203125" style="165" customWidth="1"/>
    <col min="7939" max="7939" width="37" style="165" customWidth="1"/>
    <col min="7940" max="7940" width="30.1640625" style="165" customWidth="1"/>
    <col min="7941" max="7941" width="29.5" style="165" customWidth="1"/>
    <col min="7942" max="7942" width="23.5" style="165" customWidth="1"/>
    <col min="7943" max="7943" width="172" style="165" customWidth="1"/>
    <col min="7944" max="7944" width="36.5" style="165" customWidth="1"/>
    <col min="7945" max="7946" width="39.83203125" style="165" customWidth="1"/>
    <col min="7947" max="7950" width="9.5" style="165" customWidth="1"/>
    <col min="7951" max="8189" width="8.83203125" style="165"/>
    <col min="8190" max="8191" width="21.33203125" style="165" customWidth="1"/>
    <col min="8192" max="8192" width="226.83203125" style="165" customWidth="1"/>
    <col min="8193" max="8193" width="65.1640625" style="165" customWidth="1"/>
    <col min="8194" max="8194" width="64.33203125" style="165" customWidth="1"/>
    <col min="8195" max="8195" width="37" style="165" customWidth="1"/>
    <col min="8196" max="8196" width="30.1640625" style="165" customWidth="1"/>
    <col min="8197" max="8197" width="29.5" style="165" customWidth="1"/>
    <col min="8198" max="8198" width="23.5" style="165" customWidth="1"/>
    <col min="8199" max="8199" width="172" style="165" customWidth="1"/>
    <col min="8200" max="8200" width="36.5" style="165" customWidth="1"/>
    <col min="8201" max="8202" width="39.83203125" style="165" customWidth="1"/>
    <col min="8203" max="8206" width="9.5" style="165" customWidth="1"/>
    <col min="8207" max="8445" width="8.83203125" style="165"/>
    <col min="8446" max="8447" width="21.33203125" style="165" customWidth="1"/>
    <col min="8448" max="8448" width="226.83203125" style="165" customWidth="1"/>
    <col min="8449" max="8449" width="65.1640625" style="165" customWidth="1"/>
    <col min="8450" max="8450" width="64.33203125" style="165" customWidth="1"/>
    <col min="8451" max="8451" width="37" style="165" customWidth="1"/>
    <col min="8452" max="8452" width="30.1640625" style="165" customWidth="1"/>
    <col min="8453" max="8453" width="29.5" style="165" customWidth="1"/>
    <col min="8454" max="8454" width="23.5" style="165" customWidth="1"/>
    <col min="8455" max="8455" width="172" style="165" customWidth="1"/>
    <col min="8456" max="8456" width="36.5" style="165" customWidth="1"/>
    <col min="8457" max="8458" width="39.83203125" style="165" customWidth="1"/>
    <col min="8459" max="8462" width="9.5" style="165" customWidth="1"/>
    <col min="8463" max="8701" width="8.83203125" style="165"/>
    <col min="8702" max="8703" width="21.33203125" style="165" customWidth="1"/>
    <col min="8704" max="8704" width="226.83203125" style="165" customWidth="1"/>
    <col min="8705" max="8705" width="65.1640625" style="165" customWidth="1"/>
    <col min="8706" max="8706" width="64.33203125" style="165" customWidth="1"/>
    <col min="8707" max="8707" width="37" style="165" customWidth="1"/>
    <col min="8708" max="8708" width="30.1640625" style="165" customWidth="1"/>
    <col min="8709" max="8709" width="29.5" style="165" customWidth="1"/>
    <col min="8710" max="8710" width="23.5" style="165" customWidth="1"/>
    <col min="8711" max="8711" width="172" style="165" customWidth="1"/>
    <col min="8712" max="8712" width="36.5" style="165" customWidth="1"/>
    <col min="8713" max="8714" width="39.83203125" style="165" customWidth="1"/>
    <col min="8715" max="8718" width="9.5" style="165" customWidth="1"/>
    <col min="8719" max="8957" width="8.83203125" style="165"/>
    <col min="8958" max="8959" width="21.33203125" style="165" customWidth="1"/>
    <col min="8960" max="8960" width="226.83203125" style="165" customWidth="1"/>
    <col min="8961" max="8961" width="65.1640625" style="165" customWidth="1"/>
    <col min="8962" max="8962" width="64.33203125" style="165" customWidth="1"/>
    <col min="8963" max="8963" width="37" style="165" customWidth="1"/>
    <col min="8964" max="8964" width="30.1640625" style="165" customWidth="1"/>
    <col min="8965" max="8965" width="29.5" style="165" customWidth="1"/>
    <col min="8966" max="8966" width="23.5" style="165" customWidth="1"/>
    <col min="8967" max="8967" width="172" style="165" customWidth="1"/>
    <col min="8968" max="8968" width="36.5" style="165" customWidth="1"/>
    <col min="8969" max="8970" width="39.83203125" style="165" customWidth="1"/>
    <col min="8971" max="8974" width="9.5" style="165" customWidth="1"/>
    <col min="8975" max="9213" width="8.83203125" style="165"/>
    <col min="9214" max="9215" width="21.33203125" style="165" customWidth="1"/>
    <col min="9216" max="9216" width="226.83203125" style="165" customWidth="1"/>
    <col min="9217" max="9217" width="65.1640625" style="165" customWidth="1"/>
    <col min="9218" max="9218" width="64.33203125" style="165" customWidth="1"/>
    <col min="9219" max="9219" width="37" style="165" customWidth="1"/>
    <col min="9220" max="9220" width="30.1640625" style="165" customWidth="1"/>
    <col min="9221" max="9221" width="29.5" style="165" customWidth="1"/>
    <col min="9222" max="9222" width="23.5" style="165" customWidth="1"/>
    <col min="9223" max="9223" width="172" style="165" customWidth="1"/>
    <col min="9224" max="9224" width="36.5" style="165" customWidth="1"/>
    <col min="9225" max="9226" width="39.83203125" style="165" customWidth="1"/>
    <col min="9227" max="9230" width="9.5" style="165" customWidth="1"/>
    <col min="9231" max="9469" width="8.83203125" style="165"/>
    <col min="9470" max="9471" width="21.33203125" style="165" customWidth="1"/>
    <col min="9472" max="9472" width="226.83203125" style="165" customWidth="1"/>
    <col min="9473" max="9473" width="65.1640625" style="165" customWidth="1"/>
    <col min="9474" max="9474" width="64.33203125" style="165" customWidth="1"/>
    <col min="9475" max="9475" width="37" style="165" customWidth="1"/>
    <col min="9476" max="9476" width="30.1640625" style="165" customWidth="1"/>
    <col min="9477" max="9477" width="29.5" style="165" customWidth="1"/>
    <col min="9478" max="9478" width="23.5" style="165" customWidth="1"/>
    <col min="9479" max="9479" width="172" style="165" customWidth="1"/>
    <col min="9480" max="9480" width="36.5" style="165" customWidth="1"/>
    <col min="9481" max="9482" width="39.83203125" style="165" customWidth="1"/>
    <col min="9483" max="9486" width="9.5" style="165" customWidth="1"/>
    <col min="9487" max="9725" width="8.83203125" style="165"/>
    <col min="9726" max="9727" width="21.33203125" style="165" customWidth="1"/>
    <col min="9728" max="9728" width="226.83203125" style="165" customWidth="1"/>
    <col min="9729" max="9729" width="65.1640625" style="165" customWidth="1"/>
    <col min="9730" max="9730" width="64.33203125" style="165" customWidth="1"/>
    <col min="9731" max="9731" width="37" style="165" customWidth="1"/>
    <col min="9732" max="9732" width="30.1640625" style="165" customWidth="1"/>
    <col min="9733" max="9733" width="29.5" style="165" customWidth="1"/>
    <col min="9734" max="9734" width="23.5" style="165" customWidth="1"/>
    <col min="9735" max="9735" width="172" style="165" customWidth="1"/>
    <col min="9736" max="9736" width="36.5" style="165" customWidth="1"/>
    <col min="9737" max="9738" width="39.83203125" style="165" customWidth="1"/>
    <col min="9739" max="9742" width="9.5" style="165" customWidth="1"/>
    <col min="9743" max="9981" width="8.83203125" style="165"/>
    <col min="9982" max="9983" width="21.33203125" style="165" customWidth="1"/>
    <col min="9984" max="9984" width="226.83203125" style="165" customWidth="1"/>
    <col min="9985" max="9985" width="65.1640625" style="165" customWidth="1"/>
    <col min="9986" max="9986" width="64.33203125" style="165" customWidth="1"/>
    <col min="9987" max="9987" width="37" style="165" customWidth="1"/>
    <col min="9988" max="9988" width="30.1640625" style="165" customWidth="1"/>
    <col min="9989" max="9989" width="29.5" style="165" customWidth="1"/>
    <col min="9990" max="9990" width="23.5" style="165" customWidth="1"/>
    <col min="9991" max="9991" width="172" style="165" customWidth="1"/>
    <col min="9992" max="9992" width="36.5" style="165" customWidth="1"/>
    <col min="9993" max="9994" width="39.83203125" style="165" customWidth="1"/>
    <col min="9995" max="9998" width="9.5" style="165" customWidth="1"/>
    <col min="9999" max="10237" width="8.83203125" style="165"/>
    <col min="10238" max="10239" width="21.33203125" style="165" customWidth="1"/>
    <col min="10240" max="10240" width="226.83203125" style="165" customWidth="1"/>
    <col min="10241" max="10241" width="65.1640625" style="165" customWidth="1"/>
    <col min="10242" max="10242" width="64.33203125" style="165" customWidth="1"/>
    <col min="10243" max="10243" width="37" style="165" customWidth="1"/>
    <col min="10244" max="10244" width="30.1640625" style="165" customWidth="1"/>
    <col min="10245" max="10245" width="29.5" style="165" customWidth="1"/>
    <col min="10246" max="10246" width="23.5" style="165" customWidth="1"/>
    <col min="10247" max="10247" width="172" style="165" customWidth="1"/>
    <col min="10248" max="10248" width="36.5" style="165" customWidth="1"/>
    <col min="10249" max="10250" width="39.83203125" style="165" customWidth="1"/>
    <col min="10251" max="10254" width="9.5" style="165" customWidth="1"/>
    <col min="10255" max="10493" width="8.83203125" style="165"/>
    <col min="10494" max="10495" width="21.33203125" style="165" customWidth="1"/>
    <col min="10496" max="10496" width="226.83203125" style="165" customWidth="1"/>
    <col min="10497" max="10497" width="65.1640625" style="165" customWidth="1"/>
    <col min="10498" max="10498" width="64.33203125" style="165" customWidth="1"/>
    <col min="10499" max="10499" width="37" style="165" customWidth="1"/>
    <col min="10500" max="10500" width="30.1640625" style="165" customWidth="1"/>
    <col min="10501" max="10501" width="29.5" style="165" customWidth="1"/>
    <col min="10502" max="10502" width="23.5" style="165" customWidth="1"/>
    <col min="10503" max="10503" width="172" style="165" customWidth="1"/>
    <col min="10504" max="10504" width="36.5" style="165" customWidth="1"/>
    <col min="10505" max="10506" width="39.83203125" style="165" customWidth="1"/>
    <col min="10507" max="10510" width="9.5" style="165" customWidth="1"/>
    <col min="10511" max="10749" width="8.83203125" style="165"/>
    <col min="10750" max="10751" width="21.33203125" style="165" customWidth="1"/>
    <col min="10752" max="10752" width="226.83203125" style="165" customWidth="1"/>
    <col min="10753" max="10753" width="65.1640625" style="165" customWidth="1"/>
    <col min="10754" max="10754" width="64.33203125" style="165" customWidth="1"/>
    <col min="10755" max="10755" width="37" style="165" customWidth="1"/>
    <col min="10756" max="10756" width="30.1640625" style="165" customWidth="1"/>
    <col min="10757" max="10757" width="29.5" style="165" customWidth="1"/>
    <col min="10758" max="10758" width="23.5" style="165" customWidth="1"/>
    <col min="10759" max="10759" width="172" style="165" customWidth="1"/>
    <col min="10760" max="10760" width="36.5" style="165" customWidth="1"/>
    <col min="10761" max="10762" width="39.83203125" style="165" customWidth="1"/>
    <col min="10763" max="10766" width="9.5" style="165" customWidth="1"/>
    <col min="10767" max="11005" width="8.83203125" style="165"/>
    <col min="11006" max="11007" width="21.33203125" style="165" customWidth="1"/>
    <col min="11008" max="11008" width="226.83203125" style="165" customWidth="1"/>
    <col min="11009" max="11009" width="65.1640625" style="165" customWidth="1"/>
    <col min="11010" max="11010" width="64.33203125" style="165" customWidth="1"/>
    <col min="11011" max="11011" width="37" style="165" customWidth="1"/>
    <col min="11012" max="11012" width="30.1640625" style="165" customWidth="1"/>
    <col min="11013" max="11013" width="29.5" style="165" customWidth="1"/>
    <col min="11014" max="11014" width="23.5" style="165" customWidth="1"/>
    <col min="11015" max="11015" width="172" style="165" customWidth="1"/>
    <col min="11016" max="11016" width="36.5" style="165" customWidth="1"/>
    <col min="11017" max="11018" width="39.83203125" style="165" customWidth="1"/>
    <col min="11019" max="11022" width="9.5" style="165" customWidth="1"/>
    <col min="11023" max="11261" width="8.83203125" style="165"/>
    <col min="11262" max="11263" width="21.33203125" style="165" customWidth="1"/>
    <col min="11264" max="11264" width="226.83203125" style="165" customWidth="1"/>
    <col min="11265" max="11265" width="65.1640625" style="165" customWidth="1"/>
    <col min="11266" max="11266" width="64.33203125" style="165" customWidth="1"/>
    <col min="11267" max="11267" width="37" style="165" customWidth="1"/>
    <col min="11268" max="11268" width="30.1640625" style="165" customWidth="1"/>
    <col min="11269" max="11269" width="29.5" style="165" customWidth="1"/>
    <col min="11270" max="11270" width="23.5" style="165" customWidth="1"/>
    <col min="11271" max="11271" width="172" style="165" customWidth="1"/>
    <col min="11272" max="11272" width="36.5" style="165" customWidth="1"/>
    <col min="11273" max="11274" width="39.83203125" style="165" customWidth="1"/>
    <col min="11275" max="11278" width="9.5" style="165" customWidth="1"/>
    <col min="11279" max="11517" width="8.83203125" style="165"/>
    <col min="11518" max="11519" width="21.33203125" style="165" customWidth="1"/>
    <col min="11520" max="11520" width="226.83203125" style="165" customWidth="1"/>
    <col min="11521" max="11521" width="65.1640625" style="165" customWidth="1"/>
    <col min="11522" max="11522" width="64.33203125" style="165" customWidth="1"/>
    <col min="11523" max="11523" width="37" style="165" customWidth="1"/>
    <col min="11524" max="11524" width="30.1640625" style="165" customWidth="1"/>
    <col min="11525" max="11525" width="29.5" style="165" customWidth="1"/>
    <col min="11526" max="11526" width="23.5" style="165" customWidth="1"/>
    <col min="11527" max="11527" width="172" style="165" customWidth="1"/>
    <col min="11528" max="11528" width="36.5" style="165" customWidth="1"/>
    <col min="11529" max="11530" width="39.83203125" style="165" customWidth="1"/>
    <col min="11531" max="11534" width="9.5" style="165" customWidth="1"/>
    <col min="11535" max="11773" width="8.83203125" style="165"/>
    <col min="11774" max="11775" width="21.33203125" style="165" customWidth="1"/>
    <col min="11776" max="11776" width="226.83203125" style="165" customWidth="1"/>
    <col min="11777" max="11777" width="65.1640625" style="165" customWidth="1"/>
    <col min="11778" max="11778" width="64.33203125" style="165" customWidth="1"/>
    <col min="11779" max="11779" width="37" style="165" customWidth="1"/>
    <col min="11780" max="11780" width="30.1640625" style="165" customWidth="1"/>
    <col min="11781" max="11781" width="29.5" style="165" customWidth="1"/>
    <col min="11782" max="11782" width="23.5" style="165" customWidth="1"/>
    <col min="11783" max="11783" width="172" style="165" customWidth="1"/>
    <col min="11784" max="11784" width="36.5" style="165" customWidth="1"/>
    <col min="11785" max="11786" width="39.83203125" style="165" customWidth="1"/>
    <col min="11787" max="11790" width="9.5" style="165" customWidth="1"/>
    <col min="11791" max="12029" width="8.83203125" style="165"/>
    <col min="12030" max="12031" width="21.33203125" style="165" customWidth="1"/>
    <col min="12032" max="12032" width="226.83203125" style="165" customWidth="1"/>
    <col min="12033" max="12033" width="65.1640625" style="165" customWidth="1"/>
    <col min="12034" max="12034" width="64.33203125" style="165" customWidth="1"/>
    <col min="12035" max="12035" width="37" style="165" customWidth="1"/>
    <col min="12036" max="12036" width="30.1640625" style="165" customWidth="1"/>
    <col min="12037" max="12037" width="29.5" style="165" customWidth="1"/>
    <col min="12038" max="12038" width="23.5" style="165" customWidth="1"/>
    <col min="12039" max="12039" width="172" style="165" customWidth="1"/>
    <col min="12040" max="12040" width="36.5" style="165" customWidth="1"/>
    <col min="12041" max="12042" width="39.83203125" style="165" customWidth="1"/>
    <col min="12043" max="12046" width="9.5" style="165" customWidth="1"/>
    <col min="12047" max="12285" width="8.83203125" style="165"/>
    <col min="12286" max="12287" width="21.33203125" style="165" customWidth="1"/>
    <col min="12288" max="12288" width="226.83203125" style="165" customWidth="1"/>
    <col min="12289" max="12289" width="65.1640625" style="165" customWidth="1"/>
    <col min="12290" max="12290" width="64.33203125" style="165" customWidth="1"/>
    <col min="12291" max="12291" width="37" style="165" customWidth="1"/>
    <col min="12292" max="12292" width="30.1640625" style="165" customWidth="1"/>
    <col min="12293" max="12293" width="29.5" style="165" customWidth="1"/>
    <col min="12294" max="12294" width="23.5" style="165" customWidth="1"/>
    <col min="12295" max="12295" width="172" style="165" customWidth="1"/>
    <col min="12296" max="12296" width="36.5" style="165" customWidth="1"/>
    <col min="12297" max="12298" width="39.83203125" style="165" customWidth="1"/>
    <col min="12299" max="12302" width="9.5" style="165" customWidth="1"/>
    <col min="12303" max="12541" width="8.83203125" style="165"/>
    <col min="12542" max="12543" width="21.33203125" style="165" customWidth="1"/>
    <col min="12544" max="12544" width="226.83203125" style="165" customWidth="1"/>
    <col min="12545" max="12545" width="65.1640625" style="165" customWidth="1"/>
    <col min="12546" max="12546" width="64.33203125" style="165" customWidth="1"/>
    <col min="12547" max="12547" width="37" style="165" customWidth="1"/>
    <col min="12548" max="12548" width="30.1640625" style="165" customWidth="1"/>
    <col min="12549" max="12549" width="29.5" style="165" customWidth="1"/>
    <col min="12550" max="12550" width="23.5" style="165" customWidth="1"/>
    <col min="12551" max="12551" width="172" style="165" customWidth="1"/>
    <col min="12552" max="12552" width="36.5" style="165" customWidth="1"/>
    <col min="12553" max="12554" width="39.83203125" style="165" customWidth="1"/>
    <col min="12555" max="12558" width="9.5" style="165" customWidth="1"/>
    <col min="12559" max="12797" width="8.83203125" style="165"/>
    <col min="12798" max="12799" width="21.33203125" style="165" customWidth="1"/>
    <col min="12800" max="12800" width="226.83203125" style="165" customWidth="1"/>
    <col min="12801" max="12801" width="65.1640625" style="165" customWidth="1"/>
    <col min="12802" max="12802" width="64.33203125" style="165" customWidth="1"/>
    <col min="12803" max="12803" width="37" style="165" customWidth="1"/>
    <col min="12804" max="12804" width="30.1640625" style="165" customWidth="1"/>
    <col min="12805" max="12805" width="29.5" style="165" customWidth="1"/>
    <col min="12806" max="12806" width="23.5" style="165" customWidth="1"/>
    <col min="12807" max="12807" width="172" style="165" customWidth="1"/>
    <col min="12808" max="12808" width="36.5" style="165" customWidth="1"/>
    <col min="12809" max="12810" width="39.83203125" style="165" customWidth="1"/>
    <col min="12811" max="12814" width="9.5" style="165" customWidth="1"/>
    <col min="12815" max="13053" width="8.83203125" style="165"/>
    <col min="13054" max="13055" width="21.33203125" style="165" customWidth="1"/>
    <col min="13056" max="13056" width="226.83203125" style="165" customWidth="1"/>
    <col min="13057" max="13057" width="65.1640625" style="165" customWidth="1"/>
    <col min="13058" max="13058" width="64.33203125" style="165" customWidth="1"/>
    <col min="13059" max="13059" width="37" style="165" customWidth="1"/>
    <col min="13060" max="13060" width="30.1640625" style="165" customWidth="1"/>
    <col min="13061" max="13061" width="29.5" style="165" customWidth="1"/>
    <col min="13062" max="13062" width="23.5" style="165" customWidth="1"/>
    <col min="13063" max="13063" width="172" style="165" customWidth="1"/>
    <col min="13064" max="13064" width="36.5" style="165" customWidth="1"/>
    <col min="13065" max="13066" width="39.83203125" style="165" customWidth="1"/>
    <col min="13067" max="13070" width="9.5" style="165" customWidth="1"/>
    <col min="13071" max="13309" width="8.83203125" style="165"/>
    <col min="13310" max="13311" width="21.33203125" style="165" customWidth="1"/>
    <col min="13312" max="13312" width="226.83203125" style="165" customWidth="1"/>
    <col min="13313" max="13313" width="65.1640625" style="165" customWidth="1"/>
    <col min="13314" max="13314" width="64.33203125" style="165" customWidth="1"/>
    <col min="13315" max="13315" width="37" style="165" customWidth="1"/>
    <col min="13316" max="13316" width="30.1640625" style="165" customWidth="1"/>
    <col min="13317" max="13317" width="29.5" style="165" customWidth="1"/>
    <col min="13318" max="13318" width="23.5" style="165" customWidth="1"/>
    <col min="13319" max="13319" width="172" style="165" customWidth="1"/>
    <col min="13320" max="13320" width="36.5" style="165" customWidth="1"/>
    <col min="13321" max="13322" width="39.83203125" style="165" customWidth="1"/>
    <col min="13323" max="13326" width="9.5" style="165" customWidth="1"/>
    <col min="13327" max="13565" width="8.83203125" style="165"/>
    <col min="13566" max="13567" width="21.33203125" style="165" customWidth="1"/>
    <col min="13568" max="13568" width="226.83203125" style="165" customWidth="1"/>
    <col min="13569" max="13569" width="65.1640625" style="165" customWidth="1"/>
    <col min="13570" max="13570" width="64.33203125" style="165" customWidth="1"/>
    <col min="13571" max="13571" width="37" style="165" customWidth="1"/>
    <col min="13572" max="13572" width="30.1640625" style="165" customWidth="1"/>
    <col min="13573" max="13573" width="29.5" style="165" customWidth="1"/>
    <col min="13574" max="13574" width="23.5" style="165" customWidth="1"/>
    <col min="13575" max="13575" width="172" style="165" customWidth="1"/>
    <col min="13576" max="13576" width="36.5" style="165" customWidth="1"/>
    <col min="13577" max="13578" width="39.83203125" style="165" customWidth="1"/>
    <col min="13579" max="13582" width="9.5" style="165" customWidth="1"/>
    <col min="13583" max="13821" width="8.83203125" style="165"/>
    <col min="13822" max="13823" width="21.33203125" style="165" customWidth="1"/>
    <col min="13824" max="13824" width="226.83203125" style="165" customWidth="1"/>
    <col min="13825" max="13825" width="65.1640625" style="165" customWidth="1"/>
    <col min="13826" max="13826" width="64.33203125" style="165" customWidth="1"/>
    <col min="13827" max="13827" width="37" style="165" customWidth="1"/>
    <col min="13828" max="13828" width="30.1640625" style="165" customWidth="1"/>
    <col min="13829" max="13829" width="29.5" style="165" customWidth="1"/>
    <col min="13830" max="13830" width="23.5" style="165" customWidth="1"/>
    <col min="13831" max="13831" width="172" style="165" customWidth="1"/>
    <col min="13832" max="13832" width="36.5" style="165" customWidth="1"/>
    <col min="13833" max="13834" width="39.83203125" style="165" customWidth="1"/>
    <col min="13835" max="13838" width="9.5" style="165" customWidth="1"/>
    <col min="13839" max="14077" width="8.83203125" style="165"/>
    <col min="14078" max="14079" width="21.33203125" style="165" customWidth="1"/>
    <col min="14080" max="14080" width="226.83203125" style="165" customWidth="1"/>
    <col min="14081" max="14081" width="65.1640625" style="165" customWidth="1"/>
    <col min="14082" max="14082" width="64.33203125" style="165" customWidth="1"/>
    <col min="14083" max="14083" width="37" style="165" customWidth="1"/>
    <col min="14084" max="14084" width="30.1640625" style="165" customWidth="1"/>
    <col min="14085" max="14085" width="29.5" style="165" customWidth="1"/>
    <col min="14086" max="14086" width="23.5" style="165" customWidth="1"/>
    <col min="14087" max="14087" width="172" style="165" customWidth="1"/>
    <col min="14088" max="14088" width="36.5" style="165" customWidth="1"/>
    <col min="14089" max="14090" width="39.83203125" style="165" customWidth="1"/>
    <col min="14091" max="14094" width="9.5" style="165" customWidth="1"/>
    <col min="14095" max="14333" width="8.83203125" style="165"/>
    <col min="14334" max="14335" width="21.33203125" style="165" customWidth="1"/>
    <col min="14336" max="14336" width="226.83203125" style="165" customWidth="1"/>
    <col min="14337" max="14337" width="65.1640625" style="165" customWidth="1"/>
    <col min="14338" max="14338" width="64.33203125" style="165" customWidth="1"/>
    <col min="14339" max="14339" width="37" style="165" customWidth="1"/>
    <col min="14340" max="14340" width="30.1640625" style="165" customWidth="1"/>
    <col min="14341" max="14341" width="29.5" style="165" customWidth="1"/>
    <col min="14342" max="14342" width="23.5" style="165" customWidth="1"/>
    <col min="14343" max="14343" width="172" style="165" customWidth="1"/>
    <col min="14344" max="14344" width="36.5" style="165" customWidth="1"/>
    <col min="14345" max="14346" width="39.83203125" style="165" customWidth="1"/>
    <col min="14347" max="14350" width="9.5" style="165" customWidth="1"/>
    <col min="14351" max="14589" width="8.83203125" style="165"/>
    <col min="14590" max="14591" width="21.33203125" style="165" customWidth="1"/>
    <col min="14592" max="14592" width="226.83203125" style="165" customWidth="1"/>
    <col min="14593" max="14593" width="65.1640625" style="165" customWidth="1"/>
    <col min="14594" max="14594" width="64.33203125" style="165" customWidth="1"/>
    <col min="14595" max="14595" width="37" style="165" customWidth="1"/>
    <col min="14596" max="14596" width="30.1640625" style="165" customWidth="1"/>
    <col min="14597" max="14597" width="29.5" style="165" customWidth="1"/>
    <col min="14598" max="14598" width="23.5" style="165" customWidth="1"/>
    <col min="14599" max="14599" width="172" style="165" customWidth="1"/>
    <col min="14600" max="14600" width="36.5" style="165" customWidth="1"/>
    <col min="14601" max="14602" width="39.83203125" style="165" customWidth="1"/>
    <col min="14603" max="14606" width="9.5" style="165" customWidth="1"/>
    <col min="14607" max="14845" width="8.83203125" style="165"/>
    <col min="14846" max="14847" width="21.33203125" style="165" customWidth="1"/>
    <col min="14848" max="14848" width="226.83203125" style="165" customWidth="1"/>
    <col min="14849" max="14849" width="65.1640625" style="165" customWidth="1"/>
    <col min="14850" max="14850" width="64.33203125" style="165" customWidth="1"/>
    <col min="14851" max="14851" width="37" style="165" customWidth="1"/>
    <col min="14852" max="14852" width="30.1640625" style="165" customWidth="1"/>
    <col min="14853" max="14853" width="29.5" style="165" customWidth="1"/>
    <col min="14854" max="14854" width="23.5" style="165" customWidth="1"/>
    <col min="14855" max="14855" width="172" style="165" customWidth="1"/>
    <col min="14856" max="14856" width="36.5" style="165" customWidth="1"/>
    <col min="14857" max="14858" width="39.83203125" style="165" customWidth="1"/>
    <col min="14859" max="14862" width="9.5" style="165" customWidth="1"/>
    <col min="14863" max="15101" width="8.83203125" style="165"/>
    <col min="15102" max="15103" width="21.33203125" style="165" customWidth="1"/>
    <col min="15104" max="15104" width="226.83203125" style="165" customWidth="1"/>
    <col min="15105" max="15105" width="65.1640625" style="165" customWidth="1"/>
    <col min="15106" max="15106" width="64.33203125" style="165" customWidth="1"/>
    <col min="15107" max="15107" width="37" style="165" customWidth="1"/>
    <col min="15108" max="15108" width="30.1640625" style="165" customWidth="1"/>
    <col min="15109" max="15109" width="29.5" style="165" customWidth="1"/>
    <col min="15110" max="15110" width="23.5" style="165" customWidth="1"/>
    <col min="15111" max="15111" width="172" style="165" customWidth="1"/>
    <col min="15112" max="15112" width="36.5" style="165" customWidth="1"/>
    <col min="15113" max="15114" width="39.83203125" style="165" customWidth="1"/>
    <col min="15115" max="15118" width="9.5" style="165" customWidth="1"/>
    <col min="15119" max="15357" width="8.83203125" style="165"/>
    <col min="15358" max="15359" width="21.33203125" style="165" customWidth="1"/>
    <col min="15360" max="15360" width="226.83203125" style="165" customWidth="1"/>
    <col min="15361" max="15361" width="65.1640625" style="165" customWidth="1"/>
    <col min="15362" max="15362" width="64.33203125" style="165" customWidth="1"/>
    <col min="15363" max="15363" width="37" style="165" customWidth="1"/>
    <col min="15364" max="15364" width="30.1640625" style="165" customWidth="1"/>
    <col min="15365" max="15365" width="29.5" style="165" customWidth="1"/>
    <col min="15366" max="15366" width="23.5" style="165" customWidth="1"/>
    <col min="15367" max="15367" width="172" style="165" customWidth="1"/>
    <col min="15368" max="15368" width="36.5" style="165" customWidth="1"/>
    <col min="15369" max="15370" width="39.83203125" style="165" customWidth="1"/>
    <col min="15371" max="15374" width="9.5" style="165" customWidth="1"/>
    <col min="15375" max="15613" width="8.83203125" style="165"/>
    <col min="15614" max="15615" width="21.33203125" style="165" customWidth="1"/>
    <col min="15616" max="15616" width="226.83203125" style="165" customWidth="1"/>
    <col min="15617" max="15617" width="65.1640625" style="165" customWidth="1"/>
    <col min="15618" max="15618" width="64.33203125" style="165" customWidth="1"/>
    <col min="15619" max="15619" width="37" style="165" customWidth="1"/>
    <col min="15620" max="15620" width="30.1640625" style="165" customWidth="1"/>
    <col min="15621" max="15621" width="29.5" style="165" customWidth="1"/>
    <col min="15622" max="15622" width="23.5" style="165" customWidth="1"/>
    <col min="15623" max="15623" width="172" style="165" customWidth="1"/>
    <col min="15624" max="15624" width="36.5" style="165" customWidth="1"/>
    <col min="15625" max="15626" width="39.83203125" style="165" customWidth="1"/>
    <col min="15627" max="15630" width="9.5" style="165" customWidth="1"/>
    <col min="15631" max="15869" width="8.83203125" style="165"/>
    <col min="15870" max="15871" width="21.33203125" style="165" customWidth="1"/>
    <col min="15872" max="15872" width="226.83203125" style="165" customWidth="1"/>
    <col min="15873" max="15873" width="65.1640625" style="165" customWidth="1"/>
    <col min="15874" max="15874" width="64.33203125" style="165" customWidth="1"/>
    <col min="15875" max="15875" width="37" style="165" customWidth="1"/>
    <col min="15876" max="15876" width="30.1640625" style="165" customWidth="1"/>
    <col min="15877" max="15877" width="29.5" style="165" customWidth="1"/>
    <col min="15878" max="15878" width="23.5" style="165" customWidth="1"/>
    <col min="15879" max="15879" width="172" style="165" customWidth="1"/>
    <col min="15880" max="15880" width="36.5" style="165" customWidth="1"/>
    <col min="15881" max="15882" width="39.83203125" style="165" customWidth="1"/>
    <col min="15883" max="15886" width="9.5" style="165" customWidth="1"/>
    <col min="15887" max="16125" width="8.83203125" style="165"/>
    <col min="16126" max="16127" width="21.33203125" style="165" customWidth="1"/>
    <col min="16128" max="16128" width="226.83203125" style="165" customWidth="1"/>
    <col min="16129" max="16129" width="65.1640625" style="165" customWidth="1"/>
    <col min="16130" max="16130" width="64.33203125" style="165" customWidth="1"/>
    <col min="16131" max="16131" width="37" style="165" customWidth="1"/>
    <col min="16132" max="16132" width="30.1640625" style="165" customWidth="1"/>
    <col min="16133" max="16133" width="29.5" style="165" customWidth="1"/>
    <col min="16134" max="16134" width="23.5" style="165" customWidth="1"/>
    <col min="16135" max="16135" width="172" style="165" customWidth="1"/>
    <col min="16136" max="16136" width="36.5" style="165" customWidth="1"/>
    <col min="16137" max="16138" width="39.83203125" style="165" customWidth="1"/>
    <col min="16139" max="16142" width="9.5" style="165" customWidth="1"/>
    <col min="16143" max="16384" width="8.83203125" style="165"/>
  </cols>
  <sheetData>
    <row r="1" spans="1:10" ht="113.25" customHeight="1">
      <c r="A1" s="238" t="s">
        <v>300</v>
      </c>
      <c r="B1" s="254" t="s">
        <v>169</v>
      </c>
      <c r="C1" s="255"/>
      <c r="D1" s="101" t="s">
        <v>169</v>
      </c>
      <c r="E1" s="101" t="s">
        <v>169</v>
      </c>
      <c r="F1" s="258"/>
      <c r="G1" s="259"/>
      <c r="H1" s="164"/>
    </row>
    <row r="2" spans="1:10" ht="132" customHeight="1">
      <c r="A2" s="239"/>
      <c r="B2" s="256"/>
      <c r="C2" s="257"/>
      <c r="D2" s="102" t="s">
        <v>436</v>
      </c>
      <c r="E2" s="102" t="s">
        <v>436</v>
      </c>
      <c r="F2" s="260"/>
      <c r="G2" s="261"/>
      <c r="H2" s="164"/>
    </row>
    <row r="3" spans="1:10" ht="76.5" customHeight="1">
      <c r="A3" s="239"/>
      <c r="B3" s="256"/>
      <c r="C3" s="257"/>
      <c r="D3" s="103">
        <v>875</v>
      </c>
      <c r="E3" s="103">
        <v>875</v>
      </c>
      <c r="F3" s="260"/>
      <c r="G3" s="261"/>
      <c r="H3" s="164"/>
    </row>
    <row r="4" spans="1:10" ht="76.5" customHeight="1">
      <c r="A4" s="239"/>
      <c r="B4" s="256"/>
      <c r="C4" s="257"/>
      <c r="D4" s="103" t="s">
        <v>294</v>
      </c>
      <c r="E4" s="103" t="s">
        <v>295</v>
      </c>
      <c r="F4" s="260"/>
      <c r="G4" s="261"/>
      <c r="H4" s="164"/>
    </row>
    <row r="5" spans="1:10" ht="73.5" customHeight="1">
      <c r="A5" s="239"/>
      <c r="B5" s="256"/>
      <c r="C5" s="257"/>
      <c r="D5" s="103" t="s">
        <v>147</v>
      </c>
      <c r="E5" s="103" t="s">
        <v>147</v>
      </c>
      <c r="F5" s="260"/>
      <c r="G5" s="261"/>
      <c r="H5" s="164"/>
    </row>
    <row r="6" spans="1:10" ht="118.5" customHeight="1">
      <c r="A6" s="239"/>
      <c r="B6" s="256"/>
      <c r="C6" s="257"/>
      <c r="D6" s="102" t="s">
        <v>437</v>
      </c>
      <c r="E6" s="102" t="s">
        <v>437</v>
      </c>
      <c r="F6" s="260"/>
      <c r="G6" s="261"/>
      <c r="H6" s="164"/>
    </row>
    <row r="7" spans="1:10" ht="73.5" customHeight="1">
      <c r="A7" s="239"/>
      <c r="B7" s="262" t="s">
        <v>142</v>
      </c>
      <c r="C7" s="263"/>
      <c r="D7" s="24">
        <v>14250</v>
      </c>
      <c r="E7" s="24">
        <v>14850</v>
      </c>
      <c r="F7" s="236"/>
      <c r="G7" s="237"/>
      <c r="H7" s="164"/>
    </row>
    <row r="8" spans="1:10" s="168" customFormat="1" ht="73.5" customHeight="1">
      <c r="A8" s="239"/>
      <c r="B8" s="234"/>
      <c r="C8" s="235"/>
      <c r="D8" s="25" t="s">
        <v>496</v>
      </c>
      <c r="E8" s="25" t="s">
        <v>497</v>
      </c>
      <c r="F8" s="252" t="s">
        <v>144</v>
      </c>
      <c r="G8" s="166"/>
      <c r="H8" s="167"/>
    </row>
    <row r="9" spans="1:10" s="170" customFormat="1" ht="64.5" customHeight="1">
      <c r="A9" s="239"/>
      <c r="B9" s="207" t="s">
        <v>51</v>
      </c>
      <c r="C9" s="207"/>
      <c r="D9" s="207"/>
      <c r="E9" s="207"/>
      <c r="F9" s="253"/>
      <c r="G9" s="208" t="s">
        <v>155</v>
      </c>
      <c r="H9" s="167"/>
      <c r="I9" s="168"/>
      <c r="J9" s="168"/>
    </row>
    <row r="10" spans="1:10" s="170" customFormat="1" ht="78" customHeight="1">
      <c r="A10" s="239"/>
      <c r="B10" s="189" t="s">
        <v>495</v>
      </c>
      <c r="C10" s="175" t="s">
        <v>217</v>
      </c>
      <c r="D10" s="172" t="s">
        <v>53</v>
      </c>
      <c r="E10" s="172" t="s">
        <v>53</v>
      </c>
      <c r="F10" s="190" t="s">
        <v>495</v>
      </c>
      <c r="G10" s="210"/>
      <c r="H10" s="167"/>
      <c r="I10" s="168"/>
      <c r="J10" s="168"/>
    </row>
    <row r="11" spans="1:10" s="170" customFormat="1" ht="78" customHeight="1">
      <c r="A11" s="239"/>
      <c r="B11" s="189" t="s">
        <v>148</v>
      </c>
      <c r="C11" s="175" t="s">
        <v>170</v>
      </c>
      <c r="D11" s="191">
        <v>100</v>
      </c>
      <c r="E11" s="172" t="s">
        <v>53</v>
      </c>
      <c r="F11" s="190" t="s">
        <v>148</v>
      </c>
      <c r="G11" s="142"/>
      <c r="H11" s="167"/>
      <c r="I11" s="168"/>
      <c r="J11" s="168"/>
    </row>
    <row r="12" spans="1:10" s="170" customFormat="1" ht="78" customHeight="1">
      <c r="A12" s="239"/>
      <c r="B12" s="192" t="s">
        <v>52</v>
      </c>
      <c r="C12" s="175" t="s">
        <v>171</v>
      </c>
      <c r="D12" s="172" t="s">
        <v>53</v>
      </c>
      <c r="E12" s="172" t="s">
        <v>53</v>
      </c>
      <c r="F12" s="192" t="s">
        <v>52</v>
      </c>
      <c r="G12" s="142"/>
      <c r="H12" s="167"/>
      <c r="I12" s="168"/>
      <c r="J12" s="168"/>
    </row>
    <row r="13" spans="1:10" s="170" customFormat="1" ht="78" customHeight="1">
      <c r="A13" s="239"/>
      <c r="B13" s="192" t="s">
        <v>140</v>
      </c>
      <c r="C13" s="171" t="s">
        <v>161</v>
      </c>
      <c r="D13" s="172" t="s">
        <v>53</v>
      </c>
      <c r="E13" s="172" t="s">
        <v>53</v>
      </c>
      <c r="F13" s="192" t="s">
        <v>140</v>
      </c>
      <c r="G13" s="142"/>
      <c r="H13" s="167"/>
      <c r="I13" s="168"/>
      <c r="J13" s="168"/>
    </row>
    <row r="14" spans="1:10" s="170" customFormat="1" ht="78" customHeight="1">
      <c r="A14" s="239"/>
      <c r="B14" s="192" t="s">
        <v>54</v>
      </c>
      <c r="C14" s="171" t="s">
        <v>55</v>
      </c>
      <c r="D14" s="172" t="s">
        <v>53</v>
      </c>
      <c r="E14" s="172" t="s">
        <v>53</v>
      </c>
      <c r="F14" s="192" t="s">
        <v>54</v>
      </c>
      <c r="G14" s="193"/>
      <c r="H14" s="167"/>
      <c r="I14" s="168"/>
      <c r="J14" s="168"/>
    </row>
    <row r="15" spans="1:10" s="170" customFormat="1" ht="78" customHeight="1">
      <c r="A15" s="239"/>
      <c r="B15" s="192" t="s">
        <v>127</v>
      </c>
      <c r="C15" s="171" t="s">
        <v>132</v>
      </c>
      <c r="D15" s="172" t="s">
        <v>53</v>
      </c>
      <c r="E15" s="172" t="s">
        <v>53</v>
      </c>
      <c r="F15" s="192" t="s">
        <v>127</v>
      </c>
      <c r="G15" s="193"/>
      <c r="H15" s="167"/>
      <c r="I15" s="168"/>
      <c r="J15" s="168"/>
    </row>
    <row r="16" spans="1:10" s="170" customFormat="1" ht="78" customHeight="1">
      <c r="A16" s="239"/>
      <c r="B16" s="192" t="s">
        <v>123</v>
      </c>
      <c r="C16" s="171" t="s">
        <v>124</v>
      </c>
      <c r="D16" s="172" t="s">
        <v>53</v>
      </c>
      <c r="E16" s="172" t="s">
        <v>53</v>
      </c>
      <c r="F16" s="192" t="s">
        <v>123</v>
      </c>
      <c r="G16" s="142"/>
      <c r="H16" s="167"/>
      <c r="I16" s="168"/>
      <c r="J16" s="168"/>
    </row>
    <row r="17" spans="1:11" s="170" customFormat="1" ht="78" customHeight="1">
      <c r="A17" s="239"/>
      <c r="B17" s="192" t="s">
        <v>0</v>
      </c>
      <c r="C17" s="175" t="s">
        <v>209</v>
      </c>
      <c r="D17" s="173">
        <v>120</v>
      </c>
      <c r="E17" s="173">
        <v>120</v>
      </c>
      <c r="F17" s="192" t="s">
        <v>0</v>
      </c>
      <c r="G17" s="142"/>
      <c r="I17" s="167"/>
      <c r="J17" s="168"/>
      <c r="K17" s="168"/>
    </row>
    <row r="18" spans="1:11" s="170" customFormat="1" ht="78" customHeight="1">
      <c r="A18" s="239"/>
      <c r="B18" s="192" t="s">
        <v>146</v>
      </c>
      <c r="C18" s="175" t="s">
        <v>210</v>
      </c>
      <c r="D18" s="194" t="s">
        <v>167</v>
      </c>
      <c r="E18" s="173">
        <v>160</v>
      </c>
      <c r="F18" s="192" t="s">
        <v>146</v>
      </c>
      <c r="G18" s="142"/>
      <c r="I18" s="167"/>
      <c r="J18" s="168"/>
      <c r="K18" s="168"/>
    </row>
    <row r="19" spans="1:11" s="170" customFormat="1" ht="78" customHeight="1">
      <c r="A19" s="239"/>
      <c r="B19" s="192" t="s">
        <v>122</v>
      </c>
      <c r="C19" s="171" t="s">
        <v>69</v>
      </c>
      <c r="D19" s="172" t="s">
        <v>53</v>
      </c>
      <c r="E19" s="172" t="s">
        <v>53</v>
      </c>
      <c r="F19" s="192" t="s">
        <v>122</v>
      </c>
      <c r="G19" s="142"/>
      <c r="H19" s="167"/>
      <c r="I19" s="168"/>
      <c r="J19" s="168"/>
    </row>
    <row r="20" spans="1:11" s="170" customFormat="1" ht="78" customHeight="1">
      <c r="A20" s="239"/>
      <c r="B20" s="192" t="s">
        <v>64</v>
      </c>
      <c r="C20" s="171" t="s">
        <v>65</v>
      </c>
      <c r="D20" s="173">
        <v>160</v>
      </c>
      <c r="E20" s="173">
        <v>160</v>
      </c>
      <c r="F20" s="192" t="s">
        <v>64</v>
      </c>
      <c r="G20" s="142"/>
      <c r="H20" s="167"/>
      <c r="I20" s="168"/>
      <c r="J20" s="168"/>
    </row>
    <row r="21" spans="1:11" s="170" customFormat="1" ht="78" customHeight="1">
      <c r="A21" s="239"/>
      <c r="B21" s="195" t="s">
        <v>70</v>
      </c>
      <c r="C21" s="171" t="s">
        <v>71</v>
      </c>
      <c r="D21" s="172" t="s">
        <v>53</v>
      </c>
      <c r="E21" s="172" t="s">
        <v>53</v>
      </c>
      <c r="F21" s="195" t="s">
        <v>70</v>
      </c>
      <c r="G21" s="142"/>
      <c r="H21" s="167"/>
      <c r="I21" s="168"/>
      <c r="J21" s="168"/>
    </row>
    <row r="22" spans="1:11" s="170" customFormat="1" ht="78" customHeight="1">
      <c r="A22" s="239"/>
      <c r="B22" s="195" t="s">
        <v>56</v>
      </c>
      <c r="C22" s="171" t="s">
        <v>44</v>
      </c>
      <c r="D22" s="172" t="s">
        <v>53</v>
      </c>
      <c r="E22" s="172" t="s">
        <v>53</v>
      </c>
      <c r="F22" s="195" t="s">
        <v>56</v>
      </c>
      <c r="G22" s="142"/>
      <c r="H22" s="167"/>
      <c r="I22" s="168"/>
      <c r="J22" s="168"/>
    </row>
    <row r="23" spans="1:11" s="170" customFormat="1" ht="78" customHeight="1">
      <c r="A23" s="239"/>
      <c r="B23" s="195" t="s">
        <v>88</v>
      </c>
      <c r="C23" s="175" t="s">
        <v>215</v>
      </c>
      <c r="D23" s="194" t="s">
        <v>167</v>
      </c>
      <c r="E23" s="191">
        <v>300</v>
      </c>
      <c r="F23" s="195" t="s">
        <v>88</v>
      </c>
      <c r="G23" s="142"/>
      <c r="I23" s="167"/>
      <c r="J23" s="168"/>
      <c r="K23" s="168"/>
    </row>
    <row r="24" spans="1:11" s="170" customFormat="1" ht="78" customHeight="1">
      <c r="A24" s="239"/>
      <c r="B24" s="195" t="s">
        <v>57</v>
      </c>
      <c r="C24" s="171" t="s">
        <v>129</v>
      </c>
      <c r="D24" s="172" t="s">
        <v>53</v>
      </c>
      <c r="E24" s="172" t="s">
        <v>53</v>
      </c>
      <c r="F24" s="195" t="s">
        <v>57</v>
      </c>
      <c r="G24" s="142"/>
      <c r="H24" s="167"/>
      <c r="I24" s="168"/>
      <c r="J24" s="168"/>
    </row>
    <row r="25" spans="1:11" s="170" customFormat="1" ht="113" customHeight="1">
      <c r="A25" s="239"/>
      <c r="B25" s="195" t="s">
        <v>58</v>
      </c>
      <c r="C25" s="174" t="s">
        <v>307</v>
      </c>
      <c r="D25" s="173">
        <v>200</v>
      </c>
      <c r="E25" s="173">
        <v>200</v>
      </c>
      <c r="F25" s="195" t="s">
        <v>58</v>
      </c>
      <c r="G25" s="142" t="s">
        <v>212</v>
      </c>
      <c r="H25" s="167"/>
      <c r="I25" s="168"/>
      <c r="J25" s="168"/>
    </row>
    <row r="26" spans="1:11" s="170" customFormat="1" ht="87" customHeight="1">
      <c r="A26" s="239"/>
      <c r="B26" s="195" t="s">
        <v>130</v>
      </c>
      <c r="C26" s="174" t="s">
        <v>172</v>
      </c>
      <c r="D26" s="172" t="s">
        <v>53</v>
      </c>
      <c r="E26" s="172" t="s">
        <v>53</v>
      </c>
      <c r="F26" s="195" t="s">
        <v>130</v>
      </c>
      <c r="G26" s="196"/>
      <c r="H26" s="167"/>
      <c r="I26" s="168"/>
      <c r="J26" s="168"/>
    </row>
    <row r="27" spans="1:11" s="170" customFormat="1" ht="94.25" customHeight="1">
      <c r="A27" s="239"/>
      <c r="B27" s="197" t="s">
        <v>241</v>
      </c>
      <c r="C27" s="198" t="s">
        <v>242</v>
      </c>
      <c r="D27" s="194" t="s">
        <v>167</v>
      </c>
      <c r="E27" s="191">
        <v>150</v>
      </c>
      <c r="F27" s="197" t="s">
        <v>241</v>
      </c>
      <c r="G27" s="199"/>
      <c r="H27" s="169"/>
      <c r="I27" s="167"/>
      <c r="J27" s="168"/>
      <c r="K27" s="168"/>
    </row>
    <row r="28" spans="1:11" s="170" customFormat="1" ht="94.25" customHeight="1">
      <c r="A28" s="239"/>
      <c r="B28" s="197" t="s">
        <v>81</v>
      </c>
      <c r="C28" s="198" t="s">
        <v>216</v>
      </c>
      <c r="D28" s="194" t="s">
        <v>167</v>
      </c>
      <c r="E28" s="191">
        <v>50</v>
      </c>
      <c r="F28" s="197" t="s">
        <v>81</v>
      </c>
      <c r="G28" s="199" t="s">
        <v>308</v>
      </c>
      <c r="I28" s="167"/>
      <c r="J28" s="168"/>
      <c r="K28" s="168"/>
    </row>
    <row r="29" spans="1:11" s="170" customFormat="1" ht="89.5" customHeight="1">
      <c r="A29" s="239"/>
      <c r="B29" s="195" t="s">
        <v>8</v>
      </c>
      <c r="C29" s="174" t="s">
        <v>305</v>
      </c>
      <c r="D29" s="191">
        <v>160</v>
      </c>
      <c r="E29" s="191">
        <v>160</v>
      </c>
      <c r="F29" s="195" t="s">
        <v>8</v>
      </c>
      <c r="G29" s="196" t="s">
        <v>213</v>
      </c>
      <c r="H29" s="167"/>
      <c r="I29" s="168"/>
      <c r="J29" s="168"/>
    </row>
    <row r="30" spans="1:11" s="170" customFormat="1" ht="96.5" customHeight="1">
      <c r="A30" s="239"/>
      <c r="B30" s="197" t="s">
        <v>59</v>
      </c>
      <c r="C30" s="198" t="s">
        <v>60</v>
      </c>
      <c r="D30" s="194" t="s">
        <v>167</v>
      </c>
      <c r="E30" s="191">
        <v>150</v>
      </c>
      <c r="F30" s="197" t="s">
        <v>59</v>
      </c>
      <c r="G30" s="199" t="s">
        <v>230</v>
      </c>
      <c r="I30" s="167"/>
      <c r="J30" s="168"/>
      <c r="K30" s="168"/>
    </row>
    <row r="31" spans="1:11" s="170" customFormat="1" ht="89.5" customHeight="1">
      <c r="A31" s="239"/>
      <c r="B31" s="197" t="s">
        <v>43</v>
      </c>
      <c r="C31" s="198" t="s">
        <v>438</v>
      </c>
      <c r="D31" s="194" t="s">
        <v>167</v>
      </c>
      <c r="E31" s="191">
        <v>50</v>
      </c>
      <c r="F31" s="197" t="s">
        <v>43</v>
      </c>
      <c r="G31" s="199"/>
      <c r="I31" s="167"/>
      <c r="J31" s="168"/>
      <c r="K31" s="168"/>
    </row>
    <row r="32" spans="1:11" s="170" customFormat="1" ht="81.75" customHeight="1">
      <c r="A32" s="239"/>
      <c r="B32" s="197" t="s">
        <v>76</v>
      </c>
      <c r="C32" s="200" t="s">
        <v>82</v>
      </c>
      <c r="D32" s="191">
        <v>200</v>
      </c>
      <c r="E32" s="172" t="s">
        <v>53</v>
      </c>
      <c r="F32" s="197" t="s">
        <v>76</v>
      </c>
      <c r="G32" s="199"/>
      <c r="H32" s="167"/>
      <c r="I32" s="168"/>
      <c r="J32" s="168"/>
    </row>
    <row r="33" spans="1:11" s="170" customFormat="1" ht="64.5" customHeight="1">
      <c r="A33" s="239"/>
      <c r="B33" s="197" t="s">
        <v>84</v>
      </c>
      <c r="C33" s="175" t="s">
        <v>45</v>
      </c>
      <c r="D33" s="209" t="s">
        <v>53</v>
      </c>
      <c r="E33" s="209" t="s">
        <v>53</v>
      </c>
      <c r="F33" s="197" t="s">
        <v>84</v>
      </c>
      <c r="G33" s="210"/>
      <c r="H33" s="167"/>
      <c r="I33" s="168"/>
      <c r="J33" s="168"/>
    </row>
    <row r="34" spans="1:11" s="170" customFormat="1" ht="78" customHeight="1">
      <c r="A34" s="239"/>
      <c r="B34" s="197" t="s">
        <v>29</v>
      </c>
      <c r="C34" s="175" t="s">
        <v>211</v>
      </c>
      <c r="D34" s="194" t="s">
        <v>167</v>
      </c>
      <c r="E34" s="191">
        <v>980</v>
      </c>
      <c r="F34" s="195" t="s">
        <v>29</v>
      </c>
      <c r="G34" s="196" t="s">
        <v>557</v>
      </c>
      <c r="I34" s="167"/>
      <c r="J34" s="168"/>
      <c r="K34" s="168"/>
    </row>
    <row r="35" spans="1:11" s="170" customFormat="1" ht="78" customHeight="1">
      <c r="A35" s="239"/>
      <c r="B35" s="195" t="s">
        <v>114</v>
      </c>
      <c r="C35" s="175" t="s">
        <v>218</v>
      </c>
      <c r="D35" s="191">
        <v>0</v>
      </c>
      <c r="E35" s="191">
        <v>0</v>
      </c>
      <c r="F35" s="195" t="s">
        <v>114</v>
      </c>
      <c r="G35" s="196" t="s">
        <v>219</v>
      </c>
      <c r="I35" s="167"/>
      <c r="J35" s="168"/>
      <c r="K35" s="168"/>
    </row>
    <row r="36" spans="1:11" s="170" customFormat="1" ht="78" customHeight="1">
      <c r="A36" s="239"/>
      <c r="B36" s="195" t="s">
        <v>175</v>
      </c>
      <c r="C36" s="175" t="s">
        <v>176</v>
      </c>
      <c r="D36" s="191" t="s">
        <v>126</v>
      </c>
      <c r="E36" s="172" t="s">
        <v>53</v>
      </c>
      <c r="F36" s="195" t="s">
        <v>175</v>
      </c>
      <c r="G36" s="196"/>
      <c r="H36" s="167"/>
      <c r="I36" s="168"/>
      <c r="J36" s="168"/>
    </row>
    <row r="37" spans="1:11" s="170" customFormat="1" ht="78" customHeight="1">
      <c r="A37" s="239"/>
      <c r="B37" s="195" t="s">
        <v>34</v>
      </c>
      <c r="C37" s="175" t="s">
        <v>177</v>
      </c>
      <c r="D37" s="172" t="s">
        <v>53</v>
      </c>
      <c r="E37" s="191" t="s">
        <v>126</v>
      </c>
      <c r="F37" s="195" t="s">
        <v>34</v>
      </c>
      <c r="G37" s="196"/>
      <c r="H37" s="167"/>
      <c r="I37" s="168"/>
      <c r="J37" s="168"/>
    </row>
    <row r="38" spans="1:11" s="170" customFormat="1" ht="78" customHeight="1">
      <c r="A38" s="239"/>
      <c r="B38" s="195" t="s">
        <v>48</v>
      </c>
      <c r="C38" s="175" t="s">
        <v>178</v>
      </c>
      <c r="D38" s="172" t="s">
        <v>53</v>
      </c>
      <c r="E38" s="172" t="s">
        <v>53</v>
      </c>
      <c r="F38" s="195" t="s">
        <v>48</v>
      </c>
      <c r="G38" s="196"/>
      <c r="H38" s="167"/>
      <c r="I38" s="168"/>
      <c r="J38" s="168"/>
    </row>
    <row r="39" spans="1:11" s="170" customFormat="1" ht="78" customHeight="1">
      <c r="A39" s="239"/>
      <c r="B39" s="195" t="s">
        <v>33</v>
      </c>
      <c r="C39" s="175" t="s">
        <v>179</v>
      </c>
      <c r="D39" s="191" t="s">
        <v>126</v>
      </c>
      <c r="E39" s="172" t="s">
        <v>53</v>
      </c>
      <c r="F39" s="195" t="s">
        <v>33</v>
      </c>
      <c r="G39" s="196"/>
      <c r="H39" s="167"/>
      <c r="I39" s="168"/>
      <c r="J39" s="168"/>
    </row>
    <row r="40" spans="1:11" s="170" customFormat="1" ht="78" customHeight="1">
      <c r="A40" s="239"/>
      <c r="B40" s="195" t="s">
        <v>61</v>
      </c>
      <c r="C40" s="171" t="s">
        <v>62</v>
      </c>
      <c r="D40" s="172" t="s">
        <v>53</v>
      </c>
      <c r="E40" s="172" t="s">
        <v>53</v>
      </c>
      <c r="F40" s="195" t="s">
        <v>61</v>
      </c>
      <c r="G40" s="142"/>
      <c r="H40" s="167"/>
      <c r="I40" s="168"/>
      <c r="J40" s="168"/>
    </row>
    <row r="41" spans="1:11" s="170" customFormat="1" ht="78" customHeight="1">
      <c r="A41" s="239"/>
      <c r="B41" s="195" t="s">
        <v>66</v>
      </c>
      <c r="C41" s="171" t="s">
        <v>100</v>
      </c>
      <c r="D41" s="172" t="s">
        <v>53</v>
      </c>
      <c r="E41" s="172" t="s">
        <v>53</v>
      </c>
      <c r="F41" s="195" t="s">
        <v>66</v>
      </c>
      <c r="G41" s="142"/>
      <c r="H41" s="167"/>
      <c r="I41" s="168"/>
      <c r="J41" s="168"/>
    </row>
    <row r="42" spans="1:11" s="170" customFormat="1" ht="78" customHeight="1">
      <c r="A42" s="239"/>
      <c r="B42" s="195" t="s">
        <v>12</v>
      </c>
      <c r="C42" s="171" t="s">
        <v>13</v>
      </c>
      <c r="D42" s="173">
        <v>250</v>
      </c>
      <c r="E42" s="173">
        <v>250</v>
      </c>
      <c r="F42" s="195" t="s">
        <v>12</v>
      </c>
      <c r="G42" s="142"/>
      <c r="H42" s="167"/>
      <c r="I42" s="168"/>
      <c r="J42" s="168"/>
    </row>
    <row r="43" spans="1:11" s="170" customFormat="1" ht="78" customHeight="1">
      <c r="A43" s="239"/>
      <c r="B43" s="195" t="s">
        <v>14</v>
      </c>
      <c r="C43" s="175" t="s">
        <v>214</v>
      </c>
      <c r="D43" s="191" t="s">
        <v>126</v>
      </c>
      <c r="E43" s="173">
        <v>200</v>
      </c>
      <c r="F43" s="195" t="s">
        <v>14</v>
      </c>
      <c r="G43" s="142"/>
      <c r="I43" s="167"/>
      <c r="J43" s="168"/>
      <c r="K43" s="168"/>
    </row>
    <row r="44" spans="1:11" s="170" customFormat="1" ht="78" customHeight="1">
      <c r="A44" s="239"/>
      <c r="B44" s="195" t="s">
        <v>222</v>
      </c>
      <c r="C44" s="175" t="s">
        <v>223</v>
      </c>
      <c r="D44" s="173">
        <v>80</v>
      </c>
      <c r="E44" s="173">
        <v>80</v>
      </c>
      <c r="F44" s="195" t="s">
        <v>224</v>
      </c>
      <c r="G44" s="196" t="s">
        <v>219</v>
      </c>
      <c r="I44" s="167"/>
      <c r="J44" s="168"/>
      <c r="K44" s="168"/>
    </row>
    <row r="45" spans="1:11" s="170" customFormat="1" ht="78" customHeight="1">
      <c r="A45" s="239"/>
      <c r="B45" s="195" t="s">
        <v>250</v>
      </c>
      <c r="C45" s="175" t="s">
        <v>251</v>
      </c>
      <c r="D45" s="191" t="s">
        <v>126</v>
      </c>
      <c r="E45" s="173">
        <v>100</v>
      </c>
      <c r="F45" s="195" t="s">
        <v>250</v>
      </c>
      <c r="G45" s="196"/>
      <c r="H45" s="169"/>
      <c r="I45" s="167"/>
      <c r="J45" s="168"/>
      <c r="K45" s="168"/>
    </row>
    <row r="46" spans="1:11" s="170" customFormat="1" ht="78" customHeight="1">
      <c r="A46" s="239"/>
      <c r="B46" s="195" t="s">
        <v>7</v>
      </c>
      <c r="C46" s="175" t="s">
        <v>83</v>
      </c>
      <c r="D46" s="191">
        <v>150</v>
      </c>
      <c r="E46" s="191">
        <v>150</v>
      </c>
      <c r="F46" s="195" t="s">
        <v>7</v>
      </c>
      <c r="G46" s="142" t="s">
        <v>304</v>
      </c>
      <c r="H46" s="167"/>
      <c r="I46" s="168"/>
      <c r="J46" s="168"/>
    </row>
    <row r="47" spans="1:11" s="170" customFormat="1" ht="78" customHeight="1">
      <c r="A47" s="239"/>
      <c r="B47" s="195" t="s">
        <v>181</v>
      </c>
      <c r="C47" s="175" t="s">
        <v>138</v>
      </c>
      <c r="D47" s="172" t="s">
        <v>53</v>
      </c>
      <c r="E47" s="172" t="s">
        <v>53</v>
      </c>
      <c r="F47" s="195" t="s">
        <v>181</v>
      </c>
      <c r="G47" s="142"/>
      <c r="H47" s="167"/>
      <c r="I47" s="168"/>
      <c r="J47" s="168"/>
    </row>
    <row r="48" spans="1:11" s="170" customFormat="1" ht="78" customHeight="1">
      <c r="A48" s="239"/>
      <c r="B48" s="195" t="s">
        <v>101</v>
      </c>
      <c r="C48" s="175" t="s">
        <v>180</v>
      </c>
      <c r="D48" s="173">
        <v>250</v>
      </c>
      <c r="E48" s="173">
        <v>250</v>
      </c>
      <c r="F48" s="195" t="s">
        <v>101</v>
      </c>
      <c r="G48" s="142"/>
      <c r="H48" s="167"/>
      <c r="I48" s="168"/>
      <c r="J48" s="168"/>
    </row>
    <row r="49" spans="1:11" s="170" customFormat="1" ht="78" customHeight="1">
      <c r="A49" s="239"/>
      <c r="B49" s="195" t="s">
        <v>93</v>
      </c>
      <c r="C49" s="175" t="s">
        <v>182</v>
      </c>
      <c r="D49" s="173">
        <v>0</v>
      </c>
      <c r="E49" s="173">
        <v>0</v>
      </c>
      <c r="F49" s="195" t="s">
        <v>93</v>
      </c>
      <c r="G49" s="142"/>
      <c r="H49" s="167"/>
      <c r="I49" s="168"/>
      <c r="J49" s="168"/>
    </row>
    <row r="50" spans="1:11" s="170" customFormat="1" ht="78" customHeight="1">
      <c r="A50" s="239"/>
      <c r="B50" s="195" t="s">
        <v>94</v>
      </c>
      <c r="C50" s="175" t="s">
        <v>183</v>
      </c>
      <c r="D50" s="173" t="s">
        <v>126</v>
      </c>
      <c r="E50" s="173">
        <v>250</v>
      </c>
      <c r="F50" s="195" t="s">
        <v>94</v>
      </c>
      <c r="G50" s="142"/>
      <c r="H50" s="167"/>
      <c r="I50" s="168"/>
      <c r="J50" s="168"/>
    </row>
    <row r="51" spans="1:11" s="170" customFormat="1" ht="78" customHeight="1">
      <c r="A51" s="239"/>
      <c r="B51" s="195" t="s">
        <v>95</v>
      </c>
      <c r="C51" s="175" t="s">
        <v>184</v>
      </c>
      <c r="D51" s="191">
        <v>350</v>
      </c>
      <c r="E51" s="191">
        <v>350</v>
      </c>
      <c r="F51" s="195" t="s">
        <v>95</v>
      </c>
      <c r="G51" s="142"/>
      <c r="H51" s="167"/>
      <c r="I51" s="168"/>
      <c r="J51" s="168"/>
    </row>
    <row r="52" spans="1:11" s="170" customFormat="1" ht="78" customHeight="1">
      <c r="A52" s="239"/>
      <c r="B52" s="195" t="s">
        <v>96</v>
      </c>
      <c r="C52" s="175" t="s">
        <v>185</v>
      </c>
      <c r="D52" s="173" t="s">
        <v>126</v>
      </c>
      <c r="E52" s="173">
        <v>450</v>
      </c>
      <c r="F52" s="195" t="s">
        <v>96</v>
      </c>
      <c r="G52" s="142"/>
      <c r="H52" s="167"/>
      <c r="I52" s="168"/>
      <c r="J52" s="168"/>
    </row>
    <row r="53" spans="1:11" s="170" customFormat="1" ht="78" customHeight="1">
      <c r="A53" s="239"/>
      <c r="B53" s="195" t="s">
        <v>186</v>
      </c>
      <c r="C53" s="175" t="s">
        <v>187</v>
      </c>
      <c r="D53" s="173" t="s">
        <v>126</v>
      </c>
      <c r="E53" s="173">
        <v>250</v>
      </c>
      <c r="F53" s="195" t="s">
        <v>186</v>
      </c>
      <c r="G53" s="142"/>
      <c r="H53" s="167"/>
      <c r="I53" s="168"/>
      <c r="J53" s="168"/>
    </row>
    <row r="54" spans="1:11" s="170" customFormat="1" ht="78" customHeight="1">
      <c r="A54" s="239"/>
      <c r="B54" s="195" t="s">
        <v>231</v>
      </c>
      <c r="C54" s="175" t="s">
        <v>332</v>
      </c>
      <c r="D54" s="173">
        <v>0</v>
      </c>
      <c r="E54" s="173">
        <v>0</v>
      </c>
      <c r="F54" s="195" t="s">
        <v>231</v>
      </c>
      <c r="G54" s="142"/>
      <c r="H54" s="167"/>
      <c r="I54" s="168"/>
    </row>
    <row r="55" spans="1:11" s="170" customFormat="1" ht="78" customHeight="1">
      <c r="A55" s="239"/>
      <c r="B55" s="195" t="s">
        <v>98</v>
      </c>
      <c r="C55" s="175" t="s">
        <v>188</v>
      </c>
      <c r="D55" s="173">
        <v>250</v>
      </c>
      <c r="E55" s="173">
        <v>250</v>
      </c>
      <c r="F55" s="195" t="s">
        <v>98</v>
      </c>
      <c r="G55" s="142"/>
      <c r="H55" s="167"/>
      <c r="I55" s="168"/>
      <c r="J55" s="168"/>
    </row>
    <row r="56" spans="1:11" s="170" customFormat="1" ht="78" customHeight="1">
      <c r="A56" s="239"/>
      <c r="B56" s="195" t="s">
        <v>154</v>
      </c>
      <c r="C56" s="175" t="s">
        <v>189</v>
      </c>
      <c r="D56" s="173" t="s">
        <v>126</v>
      </c>
      <c r="E56" s="191" t="s">
        <v>126</v>
      </c>
      <c r="F56" s="195" t="s">
        <v>154</v>
      </c>
      <c r="G56" s="142"/>
      <c r="H56" s="167"/>
      <c r="I56" s="168"/>
      <c r="J56" s="168"/>
    </row>
    <row r="57" spans="1:11" s="170" customFormat="1" ht="78" customHeight="1">
      <c r="A57" s="239"/>
      <c r="B57" s="195" t="s">
        <v>149</v>
      </c>
      <c r="C57" s="175" t="s">
        <v>190</v>
      </c>
      <c r="D57" s="173" t="s">
        <v>126</v>
      </c>
      <c r="E57" s="173">
        <v>350</v>
      </c>
      <c r="F57" s="195" t="s">
        <v>149</v>
      </c>
      <c r="G57" s="142"/>
      <c r="H57" s="167"/>
      <c r="I57" s="168"/>
      <c r="J57" s="168"/>
    </row>
    <row r="58" spans="1:11" s="170" customFormat="1" ht="78" customHeight="1">
      <c r="A58" s="239"/>
      <c r="B58" s="195" t="s">
        <v>150</v>
      </c>
      <c r="C58" s="175" t="s">
        <v>191</v>
      </c>
      <c r="D58" s="173" t="s">
        <v>126</v>
      </c>
      <c r="E58" s="191">
        <v>350</v>
      </c>
      <c r="F58" s="195" t="s">
        <v>150</v>
      </c>
      <c r="G58" s="142"/>
      <c r="H58" s="167"/>
      <c r="I58" s="168"/>
      <c r="J58" s="168"/>
    </row>
    <row r="59" spans="1:11" s="170" customFormat="1" ht="146.25" customHeight="1">
      <c r="A59" s="239"/>
      <c r="B59" s="195" t="s">
        <v>245</v>
      </c>
      <c r="C59" s="176" t="s">
        <v>248</v>
      </c>
      <c r="D59" s="173" t="s">
        <v>126</v>
      </c>
      <c r="E59" s="191">
        <v>400</v>
      </c>
      <c r="F59" s="195" t="s">
        <v>245</v>
      </c>
      <c r="G59" s="142"/>
      <c r="H59" s="167"/>
      <c r="I59" s="168"/>
      <c r="J59" s="168"/>
    </row>
    <row r="60" spans="1:11" s="170" customFormat="1" ht="106.25" customHeight="1">
      <c r="A60" s="239"/>
      <c r="B60" s="195" t="s">
        <v>220</v>
      </c>
      <c r="C60" s="176" t="s">
        <v>221</v>
      </c>
      <c r="D60" s="191">
        <v>250</v>
      </c>
      <c r="E60" s="191">
        <v>250</v>
      </c>
      <c r="F60" s="195" t="s">
        <v>220</v>
      </c>
      <c r="G60" s="142" t="s">
        <v>225</v>
      </c>
      <c r="I60" s="167"/>
      <c r="J60" s="168"/>
      <c r="K60" s="168"/>
    </row>
    <row r="61" spans="1:11" s="170" customFormat="1" ht="82.25" customHeight="1">
      <c r="A61" s="239"/>
      <c r="B61" s="195" t="s">
        <v>201</v>
      </c>
      <c r="C61" s="174" t="s">
        <v>246</v>
      </c>
      <c r="D61" s="173" t="s">
        <v>126</v>
      </c>
      <c r="E61" s="173">
        <v>400</v>
      </c>
      <c r="F61" s="195" t="s">
        <v>201</v>
      </c>
      <c r="G61" s="142"/>
      <c r="H61" s="167"/>
      <c r="I61" s="168"/>
      <c r="J61" s="168"/>
    </row>
    <row r="62" spans="1:11" s="170" customFormat="1" ht="82.25" customHeight="1">
      <c r="A62" s="239"/>
      <c r="B62" s="195" t="s">
        <v>192</v>
      </c>
      <c r="C62" s="174" t="s">
        <v>193</v>
      </c>
      <c r="D62" s="173" t="s">
        <v>126</v>
      </c>
      <c r="E62" s="172" t="s">
        <v>53</v>
      </c>
      <c r="F62" s="195" t="s">
        <v>192</v>
      </c>
      <c r="G62" s="142"/>
      <c r="H62" s="167"/>
      <c r="I62" s="168"/>
      <c r="J62" s="168"/>
    </row>
    <row r="63" spans="1:11" s="170" customFormat="1" ht="78" customHeight="1">
      <c r="A63" s="239"/>
      <c r="B63" s="195" t="s">
        <v>78</v>
      </c>
      <c r="C63" s="175" t="s">
        <v>79</v>
      </c>
      <c r="D63" s="172" t="s">
        <v>53</v>
      </c>
      <c r="E63" s="172" t="s">
        <v>53</v>
      </c>
      <c r="F63" s="195" t="s">
        <v>78</v>
      </c>
      <c r="G63" s="142"/>
      <c r="H63" s="167"/>
      <c r="I63" s="168"/>
      <c r="J63" s="168"/>
    </row>
    <row r="64" spans="1:11" s="170" customFormat="1" ht="78" customHeight="1">
      <c r="A64" s="239"/>
      <c r="B64" s="195" t="s">
        <v>73</v>
      </c>
      <c r="C64" s="175" t="s">
        <v>194</v>
      </c>
      <c r="D64" s="191">
        <v>100</v>
      </c>
      <c r="E64" s="191">
        <v>100</v>
      </c>
      <c r="F64" s="195" t="s">
        <v>73</v>
      </c>
      <c r="G64" s="142"/>
      <c r="H64" s="167"/>
      <c r="I64" s="168"/>
      <c r="J64" s="168"/>
    </row>
    <row r="65" spans="1:10" s="170" customFormat="1" ht="84" customHeight="1">
      <c r="A65" s="239"/>
      <c r="B65" s="195" t="s">
        <v>11</v>
      </c>
      <c r="C65" s="171" t="s">
        <v>141</v>
      </c>
      <c r="D65" s="191">
        <v>50</v>
      </c>
      <c r="E65" s="191">
        <v>50</v>
      </c>
      <c r="F65" s="195" t="s">
        <v>11</v>
      </c>
      <c r="G65" s="142"/>
      <c r="H65" s="167"/>
      <c r="I65" s="168"/>
      <c r="J65" s="168"/>
    </row>
    <row r="66" spans="1:10" s="170" customFormat="1" ht="84" customHeight="1">
      <c r="A66" s="239"/>
      <c r="B66" s="195" t="s">
        <v>90</v>
      </c>
      <c r="C66" s="171" t="s">
        <v>195</v>
      </c>
      <c r="D66" s="191">
        <v>100</v>
      </c>
      <c r="E66" s="191">
        <v>100</v>
      </c>
      <c r="F66" s="195" t="s">
        <v>90</v>
      </c>
      <c r="G66" s="142" t="s">
        <v>227</v>
      </c>
      <c r="H66" s="167"/>
      <c r="I66" s="168"/>
      <c r="J66" s="168"/>
    </row>
    <row r="67" spans="1:10" s="170" customFormat="1" ht="84" customHeight="1">
      <c r="A67" s="239"/>
      <c r="B67" s="195" t="s">
        <v>237</v>
      </c>
      <c r="C67" s="171" t="s">
        <v>238</v>
      </c>
      <c r="D67" s="191">
        <v>30</v>
      </c>
      <c r="E67" s="172" t="s">
        <v>53</v>
      </c>
      <c r="F67" s="195" t="s">
        <v>237</v>
      </c>
      <c r="G67" s="142"/>
      <c r="H67" s="167"/>
      <c r="I67" s="168"/>
      <c r="J67" s="168"/>
    </row>
    <row r="68" spans="1:10" s="170" customFormat="1" ht="149" customHeight="1">
      <c r="A68" s="239"/>
      <c r="B68" s="195" t="s">
        <v>196</v>
      </c>
      <c r="C68" s="174" t="s">
        <v>197</v>
      </c>
      <c r="D68" s="173" t="s">
        <v>126</v>
      </c>
      <c r="E68" s="191">
        <v>200</v>
      </c>
      <c r="F68" s="195" t="s">
        <v>196</v>
      </c>
      <c r="G68" s="142" t="s">
        <v>247</v>
      </c>
      <c r="H68" s="167"/>
      <c r="I68" s="168"/>
      <c r="J68" s="168"/>
    </row>
    <row r="69" spans="1:10" s="170" customFormat="1" ht="64.5" customHeight="1">
      <c r="A69" s="239"/>
      <c r="B69" s="211" t="s">
        <v>480</v>
      </c>
      <c r="C69" s="175" t="s">
        <v>482</v>
      </c>
      <c r="D69" s="209" t="s">
        <v>53</v>
      </c>
      <c r="E69" s="209" t="s">
        <v>53</v>
      </c>
      <c r="F69" s="215" t="s">
        <v>480</v>
      </c>
      <c r="G69" s="210"/>
      <c r="H69" s="167"/>
      <c r="I69" s="168"/>
      <c r="J69" s="168"/>
    </row>
    <row r="70" spans="1:10" s="170" customFormat="1" ht="64.5" customHeight="1">
      <c r="A70" s="239"/>
      <c r="B70" s="195" t="s">
        <v>483</v>
      </c>
      <c r="C70" s="175" t="s">
        <v>481</v>
      </c>
      <c r="D70" s="209" t="s">
        <v>53</v>
      </c>
      <c r="E70" s="209" t="s">
        <v>53</v>
      </c>
      <c r="F70" s="217" t="s">
        <v>483</v>
      </c>
      <c r="G70" s="210"/>
      <c r="H70" s="167"/>
      <c r="I70" s="168"/>
      <c r="J70" s="168"/>
    </row>
    <row r="71" spans="1:10" s="170" customFormat="1" ht="84" customHeight="1">
      <c r="A71" s="239"/>
      <c r="B71" s="195" t="s">
        <v>42</v>
      </c>
      <c r="C71" s="174" t="s">
        <v>174</v>
      </c>
      <c r="D71" s="173" t="s">
        <v>126</v>
      </c>
      <c r="E71" s="172" t="s">
        <v>53</v>
      </c>
      <c r="F71" s="217" t="s">
        <v>42</v>
      </c>
      <c r="G71" s="142"/>
      <c r="H71" s="167"/>
      <c r="I71" s="168"/>
      <c r="J71" s="168"/>
    </row>
    <row r="72" spans="1:10" s="170" customFormat="1" ht="78" customHeight="1">
      <c r="A72" s="239"/>
      <c r="B72" s="195" t="s">
        <v>125</v>
      </c>
      <c r="C72" s="171" t="s">
        <v>46</v>
      </c>
      <c r="D72" s="191" t="s">
        <v>126</v>
      </c>
      <c r="E72" s="191" t="s">
        <v>126</v>
      </c>
      <c r="F72" s="217" t="s">
        <v>125</v>
      </c>
      <c r="G72" s="142"/>
      <c r="H72" s="167"/>
      <c r="I72" s="168"/>
      <c r="J72" s="168"/>
    </row>
    <row r="73" spans="1:10" s="170" customFormat="1" ht="78" customHeight="1">
      <c r="A73" s="239"/>
      <c r="B73" s="195" t="s">
        <v>118</v>
      </c>
      <c r="C73" s="171" t="s">
        <v>18</v>
      </c>
      <c r="D73" s="172" t="s">
        <v>53</v>
      </c>
      <c r="E73" s="172" t="s">
        <v>53</v>
      </c>
      <c r="F73" s="217" t="s">
        <v>118</v>
      </c>
      <c r="G73" s="142"/>
      <c r="H73" s="167"/>
      <c r="I73" s="168"/>
      <c r="J73" s="168"/>
    </row>
    <row r="74" spans="1:10" s="170" customFormat="1" ht="78" customHeight="1">
      <c r="A74" s="239"/>
      <c r="B74" s="195" t="s">
        <v>9</v>
      </c>
      <c r="C74" s="171" t="s">
        <v>10</v>
      </c>
      <c r="D74" s="172" t="s">
        <v>53</v>
      </c>
      <c r="E74" s="172" t="s">
        <v>53</v>
      </c>
      <c r="F74" s="195" t="s">
        <v>9</v>
      </c>
      <c r="G74" s="142"/>
      <c r="H74" s="167"/>
      <c r="I74" s="168"/>
      <c r="J74" s="168"/>
    </row>
    <row r="75" spans="1:10" s="170" customFormat="1" ht="105" customHeight="1">
      <c r="A75" s="239"/>
      <c r="B75" s="195" t="s">
        <v>63</v>
      </c>
      <c r="C75" s="174" t="s">
        <v>47</v>
      </c>
      <c r="D75" s="191">
        <v>100</v>
      </c>
      <c r="E75" s="191">
        <v>100</v>
      </c>
      <c r="F75" s="195" t="s">
        <v>63</v>
      </c>
      <c r="G75" s="196"/>
      <c r="H75" s="167"/>
      <c r="I75" s="168"/>
      <c r="J75" s="168"/>
    </row>
    <row r="76" spans="1:10" s="170" customFormat="1" ht="81" customHeight="1">
      <c r="A76" s="239"/>
      <c r="B76" s="195" t="s">
        <v>119</v>
      </c>
      <c r="C76" s="174" t="s">
        <v>120</v>
      </c>
      <c r="D76" s="191">
        <v>150</v>
      </c>
      <c r="E76" s="172" t="s">
        <v>53</v>
      </c>
      <c r="F76" s="195" t="s">
        <v>119</v>
      </c>
      <c r="G76" s="196"/>
      <c r="H76" s="167"/>
      <c r="I76" s="168"/>
      <c r="J76" s="168"/>
    </row>
    <row r="77" spans="1:10" s="170" customFormat="1" ht="78" customHeight="1" thickBot="1">
      <c r="A77" s="239"/>
      <c r="B77" s="177" t="s">
        <v>200</v>
      </c>
      <c r="C77" s="201" t="s">
        <v>306</v>
      </c>
      <c r="D77" s="178">
        <v>100</v>
      </c>
      <c r="E77" s="178">
        <v>100</v>
      </c>
      <c r="F77" s="179" t="s">
        <v>200</v>
      </c>
      <c r="G77" s="147" t="s">
        <v>212</v>
      </c>
      <c r="H77" s="167"/>
      <c r="I77" s="168"/>
      <c r="J77" s="168"/>
    </row>
    <row r="78" spans="1:10" ht="48.75" customHeight="1">
      <c r="A78" s="11"/>
      <c r="B78" s="149" t="s">
        <v>112</v>
      </c>
      <c r="C78" s="149"/>
      <c r="D78" s="149"/>
      <c r="E78" s="149"/>
      <c r="F78" s="202"/>
      <c r="G78" s="180"/>
      <c r="H78" s="167"/>
      <c r="I78" s="168"/>
      <c r="J78" s="168"/>
    </row>
    <row r="79" spans="1:10" ht="48.75" customHeight="1">
      <c r="A79" s="13"/>
      <c r="B79" s="181" t="s">
        <v>113</v>
      </c>
      <c r="C79" s="181"/>
      <c r="D79" s="149"/>
      <c r="E79" s="149"/>
      <c r="F79" s="202"/>
      <c r="G79" s="180"/>
      <c r="H79" s="167"/>
      <c r="I79" s="168"/>
      <c r="J79" s="168"/>
    </row>
    <row r="80" spans="1:10" ht="20">
      <c r="H80" s="167"/>
      <c r="I80" s="168"/>
      <c r="J80" s="168"/>
    </row>
  </sheetData>
  <mergeCells count="7">
    <mergeCell ref="B8:C8"/>
    <mergeCell ref="F8:F9"/>
    <mergeCell ref="A1:A77"/>
    <mergeCell ref="B1:C6"/>
    <mergeCell ref="F1:G6"/>
    <mergeCell ref="B7:C7"/>
    <mergeCell ref="F7:G7"/>
  </mergeCells>
  <pageMargins left="0.7" right="0.7" top="0.75" bottom="0.75" header="0.3" footer="0.3"/>
  <pageSetup paperSize="9" scale="13"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theme="5" tint="-0.499984740745262"/>
  </sheetPr>
  <dimension ref="A1:N98"/>
  <sheetViews>
    <sheetView tabSelected="1" view="pageBreakPreview" zoomScale="25" zoomScaleNormal="24" zoomScaleSheetLayoutView="25" zoomScalePageLayoutView="24" workbookViewId="0">
      <selection activeCell="E14" sqref="E14"/>
    </sheetView>
  </sheetViews>
  <sheetFormatPr baseColWidth="10" defaultColWidth="8.83203125" defaultRowHeight="15" x14ac:dyDescent="0"/>
  <cols>
    <col min="1" max="1" width="21.33203125" style="2" customWidth="1"/>
    <col min="2" max="2" width="21.33203125" style="14" customWidth="1"/>
    <col min="3" max="3" width="226.83203125" style="15" customWidth="1"/>
    <col min="4" max="4" width="64.5" style="15" customWidth="1"/>
    <col min="5" max="8" width="60.6640625" style="15" customWidth="1"/>
    <col min="9" max="9" width="23.5" style="16" customWidth="1"/>
    <col min="10" max="10" width="172" style="17" customWidth="1"/>
    <col min="11" max="11" width="36.5" style="2" customWidth="1"/>
    <col min="12" max="13" width="39.83203125" style="2" customWidth="1"/>
    <col min="14" max="17" width="9.5" style="2" customWidth="1"/>
    <col min="18" max="16384" width="8.83203125" style="2"/>
  </cols>
  <sheetData>
    <row r="1" spans="1:13" ht="126.5" customHeight="1">
      <c r="A1" s="238" t="s">
        <v>300</v>
      </c>
      <c r="B1" s="266" t="s">
        <v>169</v>
      </c>
      <c r="C1" s="241"/>
      <c r="D1" s="101" t="s">
        <v>169</v>
      </c>
      <c r="E1" s="101" t="s">
        <v>169</v>
      </c>
      <c r="F1" s="101" t="s">
        <v>169</v>
      </c>
      <c r="G1" s="101" t="s">
        <v>169</v>
      </c>
      <c r="H1" s="101" t="s">
        <v>169</v>
      </c>
      <c r="I1" s="244"/>
      <c r="J1" s="245"/>
      <c r="K1" s="1"/>
    </row>
    <row r="2" spans="1:13" ht="95" customHeight="1">
      <c r="A2" s="239"/>
      <c r="B2" s="267"/>
      <c r="C2" s="243"/>
      <c r="D2" s="102" t="s">
        <v>291</v>
      </c>
      <c r="E2" s="102" t="s">
        <v>291</v>
      </c>
      <c r="F2" s="102" t="s">
        <v>291</v>
      </c>
      <c r="G2" s="102" t="s">
        <v>291</v>
      </c>
      <c r="H2" s="102" t="s">
        <v>485</v>
      </c>
      <c r="I2" s="246"/>
      <c r="J2" s="247"/>
      <c r="K2" s="1"/>
    </row>
    <row r="3" spans="1:13" ht="70.5" customHeight="1">
      <c r="A3" s="239"/>
      <c r="B3" s="267"/>
      <c r="C3" s="243"/>
      <c r="D3" s="103">
        <v>1248</v>
      </c>
      <c r="E3" s="103">
        <v>1248</v>
      </c>
      <c r="F3" s="103">
        <v>1248</v>
      </c>
      <c r="G3" s="103">
        <v>1248</v>
      </c>
      <c r="H3" s="103">
        <v>1248</v>
      </c>
      <c r="I3" s="246"/>
      <c r="J3" s="247"/>
      <c r="K3" s="1"/>
    </row>
    <row r="4" spans="1:13" ht="76.5" customHeight="1">
      <c r="A4" s="239"/>
      <c r="B4" s="267"/>
      <c r="C4" s="243"/>
      <c r="D4" s="103" t="s">
        <v>294</v>
      </c>
      <c r="E4" s="103" t="s">
        <v>295</v>
      </c>
      <c r="F4" s="103" t="s">
        <v>296</v>
      </c>
      <c r="G4" s="103" t="s">
        <v>257</v>
      </c>
      <c r="H4" s="103" t="s">
        <v>484</v>
      </c>
      <c r="I4" s="246"/>
      <c r="J4" s="247"/>
      <c r="K4" s="1"/>
    </row>
    <row r="5" spans="1:13" ht="73.5" customHeight="1">
      <c r="A5" s="239"/>
      <c r="B5" s="267"/>
      <c r="C5" s="243"/>
      <c r="D5" s="103" t="s">
        <v>147</v>
      </c>
      <c r="E5" s="103" t="s">
        <v>147</v>
      </c>
      <c r="F5" s="103" t="s">
        <v>147</v>
      </c>
      <c r="G5" s="103" t="s">
        <v>147</v>
      </c>
      <c r="H5" s="103" t="s">
        <v>147</v>
      </c>
      <c r="I5" s="246"/>
      <c r="J5" s="247"/>
      <c r="K5" s="1"/>
    </row>
    <row r="6" spans="1:13" ht="118.5" customHeight="1">
      <c r="A6" s="239"/>
      <c r="B6" s="267"/>
      <c r="C6" s="243"/>
      <c r="D6" s="103" t="s">
        <v>107</v>
      </c>
      <c r="E6" s="103" t="s">
        <v>107</v>
      </c>
      <c r="F6" s="103" t="s">
        <v>107</v>
      </c>
      <c r="G6" s="103" t="s">
        <v>107</v>
      </c>
      <c r="H6" s="103" t="s">
        <v>107</v>
      </c>
      <c r="I6" s="246"/>
      <c r="J6" s="247"/>
      <c r="K6" s="1"/>
    </row>
    <row r="7" spans="1:13" ht="73.5" customHeight="1">
      <c r="A7" s="239"/>
      <c r="B7" s="248" t="s">
        <v>142</v>
      </c>
      <c r="C7" s="249"/>
      <c r="D7" s="24">
        <v>13300</v>
      </c>
      <c r="E7" s="24">
        <v>13900</v>
      </c>
      <c r="F7" s="24">
        <v>15400</v>
      </c>
      <c r="G7" s="24">
        <v>16900</v>
      </c>
      <c r="H7" s="24">
        <v>19050</v>
      </c>
      <c r="I7" s="232"/>
      <c r="J7" s="233"/>
      <c r="K7" s="1"/>
    </row>
    <row r="8" spans="1:13" s="5" customFormat="1" ht="73.5" customHeight="1">
      <c r="A8" s="239"/>
      <c r="B8" s="264" t="s">
        <v>143</v>
      </c>
      <c r="C8" s="235"/>
      <c r="D8" s="25" t="s">
        <v>364</v>
      </c>
      <c r="E8" s="25" t="s">
        <v>365</v>
      </c>
      <c r="F8" s="25" t="s">
        <v>366</v>
      </c>
      <c r="G8" s="25" t="s">
        <v>340</v>
      </c>
      <c r="H8" s="25" t="s">
        <v>486</v>
      </c>
      <c r="I8" s="250" t="s">
        <v>144</v>
      </c>
      <c r="J8" s="3"/>
      <c r="K8" s="4"/>
    </row>
    <row r="9" spans="1:13" s="7" customFormat="1" ht="64.5" customHeight="1">
      <c r="A9" s="239"/>
      <c r="B9" s="203" t="s">
        <v>51</v>
      </c>
      <c r="C9" s="203"/>
      <c r="D9" s="203"/>
      <c r="E9" s="203"/>
      <c r="F9" s="203"/>
      <c r="G9" s="203"/>
      <c r="H9" s="203"/>
      <c r="I9" s="251"/>
      <c r="J9" s="204" t="s">
        <v>155</v>
      </c>
      <c r="K9" s="4"/>
      <c r="L9" s="5"/>
      <c r="M9" s="5"/>
    </row>
    <row r="10" spans="1:13" s="7" customFormat="1" ht="78" customHeight="1">
      <c r="A10" s="239"/>
      <c r="B10" s="206" t="s">
        <v>495</v>
      </c>
      <c r="C10" s="20" t="s">
        <v>217</v>
      </c>
      <c r="D10" s="104" t="s">
        <v>53</v>
      </c>
      <c r="E10" s="104" t="s">
        <v>53</v>
      </c>
      <c r="F10" s="104" t="s">
        <v>53</v>
      </c>
      <c r="G10" s="104" t="s">
        <v>53</v>
      </c>
      <c r="H10" s="104" t="s">
        <v>53</v>
      </c>
      <c r="I10" s="108" t="s">
        <v>495</v>
      </c>
      <c r="J10" s="22"/>
      <c r="K10" s="4"/>
      <c r="L10" s="5"/>
      <c r="M10" s="5"/>
    </row>
    <row r="11" spans="1:13" s="7" customFormat="1" ht="78" customHeight="1">
      <c r="A11" s="239"/>
      <c r="B11" s="107" t="s">
        <v>148</v>
      </c>
      <c r="C11" s="20" t="s">
        <v>170</v>
      </c>
      <c r="D11" s="109">
        <v>100</v>
      </c>
      <c r="E11" s="104" t="s">
        <v>53</v>
      </c>
      <c r="F11" s="104" t="s">
        <v>53</v>
      </c>
      <c r="G11" s="104" t="s">
        <v>53</v>
      </c>
      <c r="H11" s="104" t="s">
        <v>53</v>
      </c>
      <c r="I11" s="108" t="s">
        <v>148</v>
      </c>
      <c r="J11" s="22" t="s">
        <v>424</v>
      </c>
      <c r="K11" s="4"/>
      <c r="L11" s="5"/>
      <c r="M11" s="5"/>
    </row>
    <row r="12" spans="1:13" s="7" customFormat="1" ht="78" customHeight="1">
      <c r="A12" s="239"/>
      <c r="B12" s="105" t="s">
        <v>52</v>
      </c>
      <c r="C12" s="20" t="s">
        <v>171</v>
      </c>
      <c r="D12" s="104" t="s">
        <v>53</v>
      </c>
      <c r="E12" s="104" t="s">
        <v>53</v>
      </c>
      <c r="F12" s="104" t="s">
        <v>53</v>
      </c>
      <c r="G12" s="104" t="s">
        <v>53</v>
      </c>
      <c r="H12" s="104" t="s">
        <v>53</v>
      </c>
      <c r="I12" s="105" t="s">
        <v>52</v>
      </c>
      <c r="J12" s="22"/>
      <c r="K12" s="4"/>
      <c r="L12" s="5"/>
      <c r="M12" s="5"/>
    </row>
    <row r="13" spans="1:13" s="7" customFormat="1" ht="78" customHeight="1">
      <c r="A13" s="239"/>
      <c r="B13" s="105" t="s">
        <v>140</v>
      </c>
      <c r="C13" s="8" t="s">
        <v>161</v>
      </c>
      <c r="D13" s="104" t="s">
        <v>53</v>
      </c>
      <c r="E13" s="104" t="s">
        <v>53</v>
      </c>
      <c r="F13" s="104" t="s">
        <v>53</v>
      </c>
      <c r="G13" s="104" t="s">
        <v>53</v>
      </c>
      <c r="H13" s="104" t="s">
        <v>53</v>
      </c>
      <c r="I13" s="105" t="s">
        <v>140</v>
      </c>
      <c r="J13" s="22"/>
      <c r="K13" s="4"/>
      <c r="L13" s="5"/>
      <c r="M13" s="5"/>
    </row>
    <row r="14" spans="1:13" s="7" customFormat="1" ht="78" customHeight="1">
      <c r="A14" s="239"/>
      <c r="B14" s="105" t="s">
        <v>54</v>
      </c>
      <c r="C14" s="8" t="s">
        <v>55</v>
      </c>
      <c r="D14" s="104" t="s">
        <v>53</v>
      </c>
      <c r="E14" s="104" t="s">
        <v>53</v>
      </c>
      <c r="F14" s="104" t="s">
        <v>53</v>
      </c>
      <c r="G14" s="104" t="s">
        <v>53</v>
      </c>
      <c r="H14" s="122" t="s">
        <v>167</v>
      </c>
      <c r="I14" s="105" t="s">
        <v>54</v>
      </c>
      <c r="J14" s="28"/>
      <c r="K14" s="4"/>
      <c r="L14" s="5"/>
      <c r="M14" s="5"/>
    </row>
    <row r="15" spans="1:13" s="7" customFormat="1" ht="78" customHeight="1">
      <c r="A15" s="239"/>
      <c r="B15" s="105" t="s">
        <v>127</v>
      </c>
      <c r="C15" s="8" t="s">
        <v>132</v>
      </c>
      <c r="D15" s="104" t="s">
        <v>53</v>
      </c>
      <c r="E15" s="104" t="s">
        <v>53</v>
      </c>
      <c r="F15" s="104" t="s">
        <v>53</v>
      </c>
      <c r="G15" s="104" t="s">
        <v>53</v>
      </c>
      <c r="H15" s="104" t="s">
        <v>53</v>
      </c>
      <c r="I15" s="105" t="s">
        <v>127</v>
      </c>
      <c r="J15" s="28"/>
      <c r="K15" s="4"/>
      <c r="L15" s="5"/>
      <c r="M15" s="5"/>
    </row>
    <row r="16" spans="1:13" s="7" customFormat="1" ht="78" customHeight="1">
      <c r="A16" s="239"/>
      <c r="B16" s="105" t="s">
        <v>123</v>
      </c>
      <c r="C16" s="8" t="s">
        <v>124</v>
      </c>
      <c r="D16" s="104" t="s">
        <v>53</v>
      </c>
      <c r="E16" s="104" t="s">
        <v>53</v>
      </c>
      <c r="F16" s="104" t="s">
        <v>53</v>
      </c>
      <c r="G16" s="104" t="s">
        <v>53</v>
      </c>
      <c r="H16" s="104" t="s">
        <v>53</v>
      </c>
      <c r="I16" s="105" t="s">
        <v>123</v>
      </c>
      <c r="J16" s="22"/>
      <c r="K16" s="4"/>
      <c r="L16" s="5"/>
      <c r="M16" s="5"/>
    </row>
    <row r="17" spans="1:14" s="7" customFormat="1" ht="78" customHeight="1">
      <c r="A17" s="239"/>
      <c r="B17" s="105" t="s">
        <v>0</v>
      </c>
      <c r="C17" s="20" t="s">
        <v>209</v>
      </c>
      <c r="D17" s="10">
        <v>120</v>
      </c>
      <c r="E17" s="10">
        <v>120</v>
      </c>
      <c r="F17" s="104" t="s">
        <v>53</v>
      </c>
      <c r="G17" s="104" t="s">
        <v>53</v>
      </c>
      <c r="H17" s="104" t="s">
        <v>53</v>
      </c>
      <c r="I17" s="105" t="s">
        <v>0</v>
      </c>
      <c r="J17" s="22"/>
      <c r="L17" s="4"/>
      <c r="M17" s="5"/>
      <c r="N17" s="5"/>
    </row>
    <row r="18" spans="1:14" s="7" customFormat="1" ht="78" customHeight="1">
      <c r="A18" s="239"/>
      <c r="B18" s="105" t="s">
        <v>146</v>
      </c>
      <c r="C18" s="20" t="s">
        <v>210</v>
      </c>
      <c r="D18" s="10">
        <v>160</v>
      </c>
      <c r="E18" s="10">
        <v>160</v>
      </c>
      <c r="F18" s="10">
        <v>160</v>
      </c>
      <c r="G18" s="10">
        <v>160</v>
      </c>
      <c r="H18" s="10">
        <v>160</v>
      </c>
      <c r="I18" s="105" t="s">
        <v>146</v>
      </c>
      <c r="J18" s="22"/>
      <c r="L18" s="4"/>
      <c r="M18" s="5"/>
      <c r="N18" s="5"/>
    </row>
    <row r="19" spans="1:14" s="7" customFormat="1" ht="78" customHeight="1">
      <c r="A19" s="239"/>
      <c r="B19" s="105" t="s">
        <v>122</v>
      </c>
      <c r="C19" s="8" t="s">
        <v>69</v>
      </c>
      <c r="D19" s="104" t="s">
        <v>53</v>
      </c>
      <c r="E19" s="104" t="s">
        <v>53</v>
      </c>
      <c r="F19" s="104" t="s">
        <v>53</v>
      </c>
      <c r="G19" s="104" t="s">
        <v>53</v>
      </c>
      <c r="H19" s="104" t="s">
        <v>53</v>
      </c>
      <c r="I19" s="105" t="s">
        <v>122</v>
      </c>
      <c r="J19" s="22"/>
      <c r="K19" s="4"/>
      <c r="L19" s="5"/>
      <c r="M19" s="5"/>
    </row>
    <row r="20" spans="1:14" s="7" customFormat="1" ht="78" customHeight="1">
      <c r="A20" s="239"/>
      <c r="B20" s="105" t="s">
        <v>64</v>
      </c>
      <c r="C20" s="8" t="s">
        <v>65</v>
      </c>
      <c r="D20" s="10">
        <v>160</v>
      </c>
      <c r="E20" s="10">
        <v>160</v>
      </c>
      <c r="F20" s="104" t="s">
        <v>53</v>
      </c>
      <c r="G20" s="104" t="s">
        <v>53</v>
      </c>
      <c r="H20" s="104" t="s">
        <v>53</v>
      </c>
      <c r="I20" s="105" t="s">
        <v>64</v>
      </c>
      <c r="J20" s="22"/>
      <c r="K20" s="4"/>
      <c r="L20" s="5"/>
      <c r="M20" s="5"/>
    </row>
    <row r="21" spans="1:14" s="7" customFormat="1" ht="78" customHeight="1">
      <c r="A21" s="239"/>
      <c r="B21" s="106" t="s">
        <v>70</v>
      </c>
      <c r="C21" s="8" t="s">
        <v>71</v>
      </c>
      <c r="D21" s="104" t="s">
        <v>53</v>
      </c>
      <c r="E21" s="104" t="s">
        <v>53</v>
      </c>
      <c r="F21" s="104" t="s">
        <v>53</v>
      </c>
      <c r="G21" s="104" t="s">
        <v>53</v>
      </c>
      <c r="H21" s="104" t="s">
        <v>53</v>
      </c>
      <c r="I21" s="106" t="s">
        <v>70</v>
      </c>
      <c r="J21" s="22"/>
      <c r="K21" s="4"/>
      <c r="L21" s="5"/>
      <c r="M21" s="5"/>
    </row>
    <row r="22" spans="1:14" s="7" customFormat="1" ht="78" customHeight="1">
      <c r="A22" s="239"/>
      <c r="B22" s="106" t="s">
        <v>80</v>
      </c>
      <c r="C22" s="8" t="s">
        <v>487</v>
      </c>
      <c r="D22" s="122" t="s">
        <v>167</v>
      </c>
      <c r="E22" s="122" t="s">
        <v>167</v>
      </c>
      <c r="F22" s="122" t="s">
        <v>167</v>
      </c>
      <c r="G22" s="122" t="s">
        <v>167</v>
      </c>
      <c r="H22" s="104" t="s">
        <v>53</v>
      </c>
      <c r="I22" s="106" t="s">
        <v>80</v>
      </c>
      <c r="J22" s="22"/>
      <c r="K22" s="4"/>
      <c r="L22" s="5"/>
      <c r="M22" s="5"/>
    </row>
    <row r="23" spans="1:14" s="7" customFormat="1" ht="78" customHeight="1">
      <c r="A23" s="239"/>
      <c r="B23" s="106" t="s">
        <v>56</v>
      </c>
      <c r="C23" s="8" t="s">
        <v>44</v>
      </c>
      <c r="D23" s="104" t="s">
        <v>53</v>
      </c>
      <c r="E23" s="104" t="s">
        <v>53</v>
      </c>
      <c r="F23" s="104" t="s">
        <v>53</v>
      </c>
      <c r="G23" s="104" t="s">
        <v>53</v>
      </c>
      <c r="H23" s="104" t="s">
        <v>53</v>
      </c>
      <c r="I23" s="106" t="s">
        <v>56</v>
      </c>
      <c r="J23" s="22"/>
      <c r="K23" s="4"/>
      <c r="L23" s="5"/>
      <c r="M23" s="5"/>
    </row>
    <row r="24" spans="1:14" s="7" customFormat="1" ht="78" customHeight="1">
      <c r="A24" s="239"/>
      <c r="B24" s="106" t="s">
        <v>88</v>
      </c>
      <c r="C24" s="20" t="s">
        <v>215</v>
      </c>
      <c r="D24" s="122" t="s">
        <v>167</v>
      </c>
      <c r="E24" s="109">
        <v>300</v>
      </c>
      <c r="F24" s="109">
        <v>300</v>
      </c>
      <c r="G24" s="109">
        <v>300</v>
      </c>
      <c r="H24" s="104" t="s">
        <v>53</v>
      </c>
      <c r="I24" s="106" t="s">
        <v>88</v>
      </c>
      <c r="J24" s="22"/>
      <c r="L24" s="4"/>
      <c r="M24" s="5"/>
      <c r="N24" s="5"/>
    </row>
    <row r="25" spans="1:14" s="7" customFormat="1" ht="78" customHeight="1">
      <c r="A25" s="239"/>
      <c r="B25" s="106" t="s">
        <v>128</v>
      </c>
      <c r="C25" s="8" t="s">
        <v>232</v>
      </c>
      <c r="D25" s="122" t="s">
        <v>167</v>
      </c>
      <c r="E25" s="122" t="s">
        <v>167</v>
      </c>
      <c r="F25" s="104" t="s">
        <v>53</v>
      </c>
      <c r="G25" s="104" t="s">
        <v>53</v>
      </c>
      <c r="H25" s="104" t="s">
        <v>53</v>
      </c>
      <c r="I25" s="106" t="s">
        <v>128</v>
      </c>
      <c r="J25" s="22"/>
      <c r="K25" s="4"/>
      <c r="L25" s="4"/>
      <c r="M25" s="5"/>
    </row>
    <row r="26" spans="1:14" s="7" customFormat="1" ht="78" customHeight="1">
      <c r="A26" s="239"/>
      <c r="B26" s="106" t="s">
        <v>57</v>
      </c>
      <c r="C26" s="8" t="s">
        <v>129</v>
      </c>
      <c r="D26" s="104" t="s">
        <v>53</v>
      </c>
      <c r="E26" s="104" t="s">
        <v>53</v>
      </c>
      <c r="F26" s="104" t="s">
        <v>53</v>
      </c>
      <c r="G26" s="104" t="s">
        <v>53</v>
      </c>
      <c r="H26" s="104" t="s">
        <v>53</v>
      </c>
      <c r="I26" s="106" t="s">
        <v>57</v>
      </c>
      <c r="J26" s="22"/>
      <c r="K26" s="4"/>
      <c r="L26" s="5"/>
      <c r="M26" s="5"/>
    </row>
    <row r="27" spans="1:14" s="7" customFormat="1" ht="117.5" customHeight="1">
      <c r="A27" s="239"/>
      <c r="B27" s="106" t="s">
        <v>58</v>
      </c>
      <c r="C27" s="9" t="s">
        <v>307</v>
      </c>
      <c r="D27" s="10">
        <v>200</v>
      </c>
      <c r="E27" s="10">
        <v>200</v>
      </c>
      <c r="F27" s="10">
        <v>200</v>
      </c>
      <c r="G27" s="10">
        <v>200</v>
      </c>
      <c r="H27" s="10">
        <v>200</v>
      </c>
      <c r="I27" s="106" t="s">
        <v>58</v>
      </c>
      <c r="J27" s="22" t="s">
        <v>212</v>
      </c>
      <c r="K27" s="4"/>
      <c r="L27" s="5"/>
      <c r="M27" s="5"/>
    </row>
    <row r="28" spans="1:14" s="7" customFormat="1" ht="99" customHeight="1">
      <c r="A28" s="239"/>
      <c r="B28" s="106" t="s">
        <v>130</v>
      </c>
      <c r="C28" s="9" t="s">
        <v>172</v>
      </c>
      <c r="D28" s="104" t="s">
        <v>53</v>
      </c>
      <c r="E28" s="104" t="s">
        <v>53</v>
      </c>
      <c r="F28" s="104" t="s">
        <v>53</v>
      </c>
      <c r="G28" s="104" t="s">
        <v>53</v>
      </c>
      <c r="H28" s="104" t="s">
        <v>53</v>
      </c>
      <c r="I28" s="106" t="s">
        <v>130</v>
      </c>
      <c r="J28" s="23"/>
      <c r="K28" s="4"/>
      <c r="L28" s="5"/>
      <c r="M28" s="5"/>
    </row>
    <row r="29" spans="1:14" s="7" customFormat="1" ht="93" customHeight="1">
      <c r="A29" s="239"/>
      <c r="B29" s="118" t="s">
        <v>241</v>
      </c>
      <c r="C29" s="120" t="s">
        <v>242</v>
      </c>
      <c r="D29" s="122" t="s">
        <v>167</v>
      </c>
      <c r="E29" s="109">
        <v>150</v>
      </c>
      <c r="F29" s="109">
        <v>150</v>
      </c>
      <c r="G29" s="109">
        <v>150</v>
      </c>
      <c r="H29" s="109">
        <v>150</v>
      </c>
      <c r="I29" s="118" t="s">
        <v>241</v>
      </c>
      <c r="J29" s="119"/>
      <c r="K29" s="6"/>
      <c r="L29" s="4"/>
      <c r="M29" s="5"/>
      <c r="N29" s="5"/>
    </row>
    <row r="30" spans="1:14" s="7" customFormat="1" ht="87" customHeight="1">
      <c r="A30" s="239"/>
      <c r="B30" s="118" t="s">
        <v>243</v>
      </c>
      <c r="C30" s="120" t="s">
        <v>244</v>
      </c>
      <c r="D30" s="122" t="s">
        <v>167</v>
      </c>
      <c r="E30" s="109">
        <v>100</v>
      </c>
      <c r="F30" s="109">
        <v>100</v>
      </c>
      <c r="G30" s="109">
        <v>100</v>
      </c>
      <c r="H30" s="109">
        <v>100</v>
      </c>
      <c r="I30" s="118" t="s">
        <v>243</v>
      </c>
      <c r="J30" s="119" t="s">
        <v>319</v>
      </c>
      <c r="K30" s="6"/>
      <c r="L30" s="4"/>
      <c r="M30" s="5"/>
      <c r="N30" s="5"/>
    </row>
    <row r="31" spans="1:14" s="7" customFormat="1" ht="101.5" customHeight="1">
      <c r="A31" s="239"/>
      <c r="B31" s="106" t="s">
        <v>8</v>
      </c>
      <c r="C31" s="9" t="s">
        <v>305</v>
      </c>
      <c r="D31" s="109">
        <v>160</v>
      </c>
      <c r="E31" s="122" t="s">
        <v>167</v>
      </c>
      <c r="F31" s="122" t="s">
        <v>167</v>
      </c>
      <c r="G31" s="122" t="s">
        <v>167</v>
      </c>
      <c r="H31" s="122" t="s">
        <v>167</v>
      </c>
      <c r="I31" s="106" t="s">
        <v>8</v>
      </c>
      <c r="J31" s="23" t="s">
        <v>213</v>
      </c>
      <c r="K31" s="4"/>
      <c r="L31" s="5"/>
      <c r="M31" s="5"/>
    </row>
    <row r="32" spans="1:14" s="7" customFormat="1" ht="101.5" customHeight="1">
      <c r="A32" s="239"/>
      <c r="B32" s="106" t="s">
        <v>8</v>
      </c>
      <c r="C32" s="9" t="s">
        <v>305</v>
      </c>
      <c r="D32" s="122" t="s">
        <v>167</v>
      </c>
      <c r="E32" s="109">
        <v>160</v>
      </c>
      <c r="F32" s="109">
        <v>160</v>
      </c>
      <c r="G32" s="109">
        <v>160</v>
      </c>
      <c r="H32" s="109">
        <v>160</v>
      </c>
      <c r="I32" s="106" t="s">
        <v>8</v>
      </c>
      <c r="J32" s="23" t="s">
        <v>213</v>
      </c>
      <c r="K32" s="4"/>
      <c r="L32" s="5"/>
      <c r="M32" s="5"/>
    </row>
    <row r="33" spans="1:14" s="7" customFormat="1" ht="99" customHeight="1">
      <c r="A33" s="239"/>
      <c r="B33" s="118" t="s">
        <v>81</v>
      </c>
      <c r="C33" s="120" t="s">
        <v>216</v>
      </c>
      <c r="D33" s="122" t="s">
        <v>167</v>
      </c>
      <c r="E33" s="109">
        <v>50</v>
      </c>
      <c r="F33" s="109">
        <v>50</v>
      </c>
      <c r="G33" s="109">
        <v>50</v>
      </c>
      <c r="H33" s="109">
        <v>50</v>
      </c>
      <c r="I33" s="118" t="s">
        <v>81</v>
      </c>
      <c r="J33" s="119" t="s">
        <v>308</v>
      </c>
      <c r="L33" s="4"/>
      <c r="M33" s="5"/>
      <c r="N33" s="5"/>
    </row>
    <row r="34" spans="1:14" s="7" customFormat="1" ht="87" customHeight="1">
      <c r="A34" s="239"/>
      <c r="B34" s="118" t="s">
        <v>59</v>
      </c>
      <c r="C34" s="120" t="s">
        <v>60</v>
      </c>
      <c r="D34" s="122" t="s">
        <v>167</v>
      </c>
      <c r="E34" s="109">
        <v>150</v>
      </c>
      <c r="F34" s="109">
        <v>150</v>
      </c>
      <c r="G34" s="109">
        <v>150</v>
      </c>
      <c r="H34" s="104" t="s">
        <v>53</v>
      </c>
      <c r="I34" s="118" t="s">
        <v>59</v>
      </c>
      <c r="J34" s="119" t="s">
        <v>230</v>
      </c>
      <c r="L34" s="4"/>
      <c r="M34" s="5"/>
      <c r="N34" s="5"/>
    </row>
    <row r="35" spans="1:14" s="7" customFormat="1" ht="94.25" customHeight="1">
      <c r="A35" s="239"/>
      <c r="B35" s="118" t="s">
        <v>43</v>
      </c>
      <c r="C35" s="120" t="s">
        <v>421</v>
      </c>
      <c r="D35" s="122" t="s">
        <v>167</v>
      </c>
      <c r="E35" s="109">
        <v>50</v>
      </c>
      <c r="F35" s="109">
        <v>50</v>
      </c>
      <c r="G35" s="122" t="s">
        <v>167</v>
      </c>
      <c r="H35" s="122" t="s">
        <v>167</v>
      </c>
      <c r="I35" s="118" t="s">
        <v>43</v>
      </c>
      <c r="J35" s="119" t="s">
        <v>398</v>
      </c>
      <c r="L35" s="4"/>
      <c r="M35" s="5"/>
      <c r="N35" s="5"/>
    </row>
    <row r="36" spans="1:14" s="7" customFormat="1" ht="81.75" customHeight="1">
      <c r="A36" s="239"/>
      <c r="B36" s="118" t="s">
        <v>76</v>
      </c>
      <c r="C36" s="120" t="s">
        <v>82</v>
      </c>
      <c r="D36" s="109">
        <v>200</v>
      </c>
      <c r="E36" s="104" t="s">
        <v>53</v>
      </c>
      <c r="F36" s="104" t="s">
        <v>53</v>
      </c>
      <c r="G36" s="104" t="s">
        <v>53</v>
      </c>
      <c r="H36" s="104" t="s">
        <v>53</v>
      </c>
      <c r="I36" s="118" t="s">
        <v>76</v>
      </c>
      <c r="J36" s="119"/>
      <c r="K36" s="4"/>
      <c r="L36" s="5"/>
      <c r="M36" s="5"/>
    </row>
    <row r="37" spans="1:14" s="7" customFormat="1" ht="70.5" customHeight="1">
      <c r="A37" s="239"/>
      <c r="B37" s="118" t="s">
        <v>84</v>
      </c>
      <c r="C37" s="20" t="s">
        <v>45</v>
      </c>
      <c r="D37" s="104" t="s">
        <v>53</v>
      </c>
      <c r="E37" s="104" t="s">
        <v>53</v>
      </c>
      <c r="F37" s="104" t="s">
        <v>53</v>
      </c>
      <c r="G37" s="104" t="s">
        <v>53</v>
      </c>
      <c r="H37" s="104" t="s">
        <v>53</v>
      </c>
      <c r="I37" s="118" t="s">
        <v>84</v>
      </c>
      <c r="J37" s="22"/>
      <c r="K37" s="4"/>
      <c r="L37" s="5"/>
      <c r="M37" s="5"/>
    </row>
    <row r="38" spans="1:14" s="7" customFormat="1" ht="78" customHeight="1">
      <c r="A38" s="239"/>
      <c r="B38" s="106" t="s">
        <v>29</v>
      </c>
      <c r="C38" s="20" t="s">
        <v>211</v>
      </c>
      <c r="D38" s="109" t="s">
        <v>126</v>
      </c>
      <c r="E38" s="109">
        <v>980</v>
      </c>
      <c r="F38" s="109" t="s">
        <v>126</v>
      </c>
      <c r="G38" s="109" t="s">
        <v>126</v>
      </c>
      <c r="H38" s="109" t="s">
        <v>126</v>
      </c>
      <c r="I38" s="106" t="s">
        <v>29</v>
      </c>
      <c r="J38" s="23" t="s">
        <v>556</v>
      </c>
      <c r="L38" s="4"/>
      <c r="M38" s="5"/>
      <c r="N38" s="5"/>
    </row>
    <row r="39" spans="1:14" s="7" customFormat="1" ht="78" customHeight="1">
      <c r="A39" s="239"/>
      <c r="B39" s="106" t="s">
        <v>153</v>
      </c>
      <c r="C39" s="20" t="s">
        <v>255</v>
      </c>
      <c r="D39" s="109" t="s">
        <v>126</v>
      </c>
      <c r="E39" s="109" t="s">
        <v>126</v>
      </c>
      <c r="F39" s="104" t="s">
        <v>53</v>
      </c>
      <c r="G39" s="104" t="s">
        <v>53</v>
      </c>
      <c r="H39" s="109" t="s">
        <v>126</v>
      </c>
      <c r="I39" s="105" t="s">
        <v>153</v>
      </c>
      <c r="J39" s="23"/>
      <c r="K39" s="4"/>
      <c r="L39" s="4"/>
      <c r="M39" s="5"/>
    </row>
    <row r="40" spans="1:14" s="7" customFormat="1" ht="78" customHeight="1">
      <c r="A40" s="239"/>
      <c r="B40" s="106" t="s">
        <v>114</v>
      </c>
      <c r="C40" s="20" t="s">
        <v>218</v>
      </c>
      <c r="D40" s="109">
        <v>0</v>
      </c>
      <c r="E40" s="109">
        <v>0</v>
      </c>
      <c r="F40" s="109">
        <v>0</v>
      </c>
      <c r="G40" s="109">
        <v>0</v>
      </c>
      <c r="H40" s="104" t="s">
        <v>53</v>
      </c>
      <c r="I40" s="106" t="s">
        <v>114</v>
      </c>
      <c r="J40" s="23" t="s">
        <v>219</v>
      </c>
      <c r="L40" s="4"/>
      <c r="M40" s="5"/>
      <c r="N40" s="5"/>
    </row>
    <row r="41" spans="1:14" s="7" customFormat="1" ht="78" customHeight="1">
      <c r="A41" s="239"/>
      <c r="B41" s="106" t="s">
        <v>175</v>
      </c>
      <c r="C41" s="20" t="s">
        <v>176</v>
      </c>
      <c r="D41" s="109" t="s">
        <v>126</v>
      </c>
      <c r="E41" s="104" t="s">
        <v>53</v>
      </c>
      <c r="F41" s="104" t="s">
        <v>53</v>
      </c>
      <c r="G41" s="104" t="s">
        <v>53</v>
      </c>
      <c r="H41" s="104" t="s">
        <v>53</v>
      </c>
      <c r="I41" s="106" t="s">
        <v>175</v>
      </c>
      <c r="J41" s="23"/>
      <c r="K41" s="4"/>
      <c r="L41" s="5"/>
      <c r="M41" s="5"/>
    </row>
    <row r="42" spans="1:14" s="7" customFormat="1" ht="78" customHeight="1">
      <c r="A42" s="239"/>
      <c r="B42" s="106" t="s">
        <v>34</v>
      </c>
      <c r="C42" s="20" t="s">
        <v>177</v>
      </c>
      <c r="D42" s="104" t="s">
        <v>53</v>
      </c>
      <c r="E42" s="109" t="s">
        <v>126</v>
      </c>
      <c r="F42" s="109" t="s">
        <v>126</v>
      </c>
      <c r="G42" s="109" t="s">
        <v>126</v>
      </c>
      <c r="H42" s="109" t="s">
        <v>126</v>
      </c>
      <c r="I42" s="106" t="s">
        <v>34</v>
      </c>
      <c r="J42" s="23"/>
      <c r="K42" s="4"/>
      <c r="L42" s="5"/>
      <c r="M42" s="5"/>
    </row>
    <row r="43" spans="1:14" s="7" customFormat="1" ht="78" customHeight="1">
      <c r="A43" s="239"/>
      <c r="B43" s="106" t="s">
        <v>48</v>
      </c>
      <c r="C43" s="20" t="s">
        <v>178</v>
      </c>
      <c r="D43" s="104" t="s">
        <v>53</v>
      </c>
      <c r="E43" s="104" t="s">
        <v>53</v>
      </c>
      <c r="F43" s="104" t="s">
        <v>53</v>
      </c>
      <c r="G43" s="104" t="s">
        <v>53</v>
      </c>
      <c r="H43" s="104" t="s">
        <v>53</v>
      </c>
      <c r="I43" s="106" t="s">
        <v>48</v>
      </c>
      <c r="J43" s="23"/>
      <c r="K43" s="4"/>
      <c r="L43" s="5"/>
      <c r="M43" s="5"/>
    </row>
    <row r="44" spans="1:14" s="7" customFormat="1" ht="64.5" customHeight="1">
      <c r="A44" s="239"/>
      <c r="B44" s="205" t="s">
        <v>181</v>
      </c>
      <c r="C44" s="20" t="s">
        <v>138</v>
      </c>
      <c r="D44" s="104" t="s">
        <v>53</v>
      </c>
      <c r="E44" s="104" t="s">
        <v>53</v>
      </c>
      <c r="F44" s="104" t="s">
        <v>53</v>
      </c>
      <c r="G44" s="104" t="s">
        <v>53</v>
      </c>
      <c r="H44" s="104" t="s">
        <v>53</v>
      </c>
      <c r="I44" s="106" t="s">
        <v>181</v>
      </c>
      <c r="J44" s="22"/>
      <c r="K44" s="4"/>
      <c r="L44" s="5"/>
      <c r="M44" s="5"/>
    </row>
    <row r="45" spans="1:14" s="7" customFormat="1" ht="78" customHeight="1">
      <c r="A45" s="239"/>
      <c r="B45" s="106" t="s">
        <v>33</v>
      </c>
      <c r="C45" s="20" t="s">
        <v>179</v>
      </c>
      <c r="D45" s="109" t="s">
        <v>126</v>
      </c>
      <c r="E45" s="104" t="s">
        <v>53</v>
      </c>
      <c r="F45" s="104" t="s">
        <v>53</v>
      </c>
      <c r="G45" s="104" t="s">
        <v>53</v>
      </c>
      <c r="H45" s="104" t="s">
        <v>53</v>
      </c>
      <c r="I45" s="106" t="s">
        <v>33</v>
      </c>
      <c r="J45" s="23"/>
      <c r="K45" s="4"/>
      <c r="L45" s="5"/>
      <c r="M45" s="5"/>
    </row>
    <row r="46" spans="1:14" s="7" customFormat="1" ht="78" customHeight="1">
      <c r="A46" s="239"/>
      <c r="B46" s="106" t="s">
        <v>61</v>
      </c>
      <c r="C46" s="8" t="s">
        <v>62</v>
      </c>
      <c r="D46" s="104" t="s">
        <v>53</v>
      </c>
      <c r="E46" s="104" t="s">
        <v>53</v>
      </c>
      <c r="F46" s="104" t="s">
        <v>53</v>
      </c>
      <c r="G46" s="104" t="s">
        <v>53</v>
      </c>
      <c r="H46" s="104" t="s">
        <v>53</v>
      </c>
      <c r="I46" s="106" t="s">
        <v>61</v>
      </c>
      <c r="J46" s="22"/>
      <c r="K46" s="4"/>
      <c r="L46" s="5"/>
      <c r="M46" s="5"/>
    </row>
    <row r="47" spans="1:14" s="7" customFormat="1" ht="78" customHeight="1">
      <c r="A47" s="239"/>
      <c r="B47" s="106" t="s">
        <v>66</v>
      </c>
      <c r="C47" s="8" t="s">
        <v>100</v>
      </c>
      <c r="D47" s="104" t="s">
        <v>53</v>
      </c>
      <c r="E47" s="104" t="s">
        <v>53</v>
      </c>
      <c r="F47" s="104" t="s">
        <v>53</v>
      </c>
      <c r="G47" s="104" t="s">
        <v>53</v>
      </c>
      <c r="H47" s="104" t="s">
        <v>53</v>
      </c>
      <c r="I47" s="106" t="s">
        <v>66</v>
      </c>
      <c r="J47" s="22"/>
      <c r="K47" s="4"/>
      <c r="L47" s="5"/>
      <c r="M47" s="5"/>
    </row>
    <row r="48" spans="1:14" s="7" customFormat="1" ht="78" customHeight="1">
      <c r="A48" s="239"/>
      <c r="B48" s="106" t="s">
        <v>12</v>
      </c>
      <c r="C48" s="8" t="s">
        <v>13</v>
      </c>
      <c r="D48" s="10">
        <v>250</v>
      </c>
      <c r="E48" s="10">
        <v>250</v>
      </c>
      <c r="F48" s="10">
        <v>250</v>
      </c>
      <c r="G48" s="10">
        <v>250</v>
      </c>
      <c r="H48" s="104" t="s">
        <v>53</v>
      </c>
      <c r="I48" s="106" t="s">
        <v>12</v>
      </c>
      <c r="J48" s="22"/>
      <c r="K48" s="4"/>
      <c r="L48" s="5"/>
      <c r="M48" s="5"/>
    </row>
    <row r="49" spans="1:14" s="7" customFormat="1" ht="78" customHeight="1">
      <c r="A49" s="239"/>
      <c r="B49" s="106" t="s">
        <v>14</v>
      </c>
      <c r="C49" s="20" t="s">
        <v>214</v>
      </c>
      <c r="D49" s="109" t="s">
        <v>126</v>
      </c>
      <c r="E49" s="10">
        <v>200</v>
      </c>
      <c r="F49" s="10">
        <v>200</v>
      </c>
      <c r="G49" s="10">
        <v>200</v>
      </c>
      <c r="H49" s="104" t="s">
        <v>53</v>
      </c>
      <c r="I49" s="106" t="s">
        <v>14</v>
      </c>
      <c r="J49" s="22"/>
      <c r="L49" s="4"/>
      <c r="M49" s="5"/>
      <c r="N49" s="5"/>
    </row>
    <row r="50" spans="1:14" s="7" customFormat="1" ht="78" customHeight="1">
      <c r="A50" s="239"/>
      <c r="B50" s="106" t="s">
        <v>222</v>
      </c>
      <c r="C50" s="20" t="s">
        <v>223</v>
      </c>
      <c r="D50" s="10">
        <v>80</v>
      </c>
      <c r="E50" s="10">
        <v>80</v>
      </c>
      <c r="F50" s="10">
        <v>80</v>
      </c>
      <c r="G50" s="10">
        <v>80</v>
      </c>
      <c r="H50" s="104" t="s">
        <v>53</v>
      </c>
      <c r="I50" s="106" t="s">
        <v>224</v>
      </c>
      <c r="J50" s="23" t="s">
        <v>219</v>
      </c>
      <c r="L50" s="4"/>
      <c r="M50" s="5"/>
      <c r="N50" s="5"/>
    </row>
    <row r="51" spans="1:14" s="7" customFormat="1" ht="78" customHeight="1">
      <c r="A51" s="239"/>
      <c r="B51" s="106" t="s">
        <v>250</v>
      </c>
      <c r="C51" s="20" t="s">
        <v>251</v>
      </c>
      <c r="D51" s="109" t="s">
        <v>126</v>
      </c>
      <c r="E51" s="10">
        <v>100</v>
      </c>
      <c r="F51" s="10">
        <v>100</v>
      </c>
      <c r="G51" s="122" t="s">
        <v>167</v>
      </c>
      <c r="H51" s="122" t="s">
        <v>167</v>
      </c>
      <c r="I51" s="106" t="s">
        <v>250</v>
      </c>
      <c r="J51" s="23"/>
      <c r="K51" s="6"/>
      <c r="L51" s="4"/>
      <c r="M51" s="5"/>
      <c r="N51" s="5"/>
    </row>
    <row r="52" spans="1:14" s="7" customFormat="1" ht="78" customHeight="1">
      <c r="A52" s="239"/>
      <c r="B52" s="106" t="s">
        <v>7</v>
      </c>
      <c r="C52" s="20" t="s">
        <v>83</v>
      </c>
      <c r="D52" s="109">
        <v>150</v>
      </c>
      <c r="E52" s="10">
        <v>150</v>
      </c>
      <c r="F52" s="10">
        <v>150</v>
      </c>
      <c r="G52" s="10">
        <v>150</v>
      </c>
      <c r="H52" s="104" t="s">
        <v>53</v>
      </c>
      <c r="I52" s="106" t="s">
        <v>7</v>
      </c>
      <c r="J52" s="22" t="s">
        <v>304</v>
      </c>
      <c r="K52" s="4"/>
      <c r="L52" s="5"/>
      <c r="M52" s="5"/>
    </row>
    <row r="53" spans="1:14" s="7" customFormat="1" ht="78" customHeight="1">
      <c r="A53" s="239"/>
      <c r="B53" s="106" t="s">
        <v>101</v>
      </c>
      <c r="C53" s="20" t="s">
        <v>180</v>
      </c>
      <c r="D53" s="10">
        <v>250</v>
      </c>
      <c r="E53" s="10">
        <v>250</v>
      </c>
      <c r="F53" s="10">
        <v>250</v>
      </c>
      <c r="G53" s="10">
        <v>250</v>
      </c>
      <c r="H53" s="10">
        <v>250</v>
      </c>
      <c r="I53" s="106" t="s">
        <v>101</v>
      </c>
      <c r="J53" s="22"/>
      <c r="K53" s="4"/>
      <c r="L53" s="5"/>
      <c r="M53" s="5"/>
    </row>
    <row r="54" spans="1:14" s="7" customFormat="1" ht="78" customHeight="1">
      <c r="A54" s="239"/>
      <c r="B54" s="106" t="s">
        <v>93</v>
      </c>
      <c r="C54" s="20" t="s">
        <v>182</v>
      </c>
      <c r="D54" s="10">
        <v>0</v>
      </c>
      <c r="E54" s="10">
        <v>0</v>
      </c>
      <c r="F54" s="10">
        <v>0</v>
      </c>
      <c r="G54" s="10">
        <v>0</v>
      </c>
      <c r="H54" s="10" t="s">
        <v>167</v>
      </c>
      <c r="I54" s="106" t="s">
        <v>93</v>
      </c>
      <c r="J54" s="22"/>
      <c r="K54" s="4"/>
      <c r="L54" s="5"/>
      <c r="M54" s="5"/>
    </row>
    <row r="55" spans="1:14" s="7" customFormat="1" ht="78" customHeight="1">
      <c r="A55" s="239"/>
      <c r="B55" s="106" t="s">
        <v>94</v>
      </c>
      <c r="C55" s="20" t="s">
        <v>183</v>
      </c>
      <c r="D55" s="10" t="s">
        <v>126</v>
      </c>
      <c r="E55" s="10">
        <v>250</v>
      </c>
      <c r="F55" s="10">
        <v>250</v>
      </c>
      <c r="G55" s="10">
        <v>250</v>
      </c>
      <c r="H55" s="10">
        <v>250</v>
      </c>
      <c r="I55" s="106" t="s">
        <v>94</v>
      </c>
      <c r="J55" s="22"/>
      <c r="K55" s="4"/>
      <c r="L55" s="5"/>
      <c r="M55" s="5"/>
    </row>
    <row r="56" spans="1:14" s="7" customFormat="1" ht="78" customHeight="1">
      <c r="A56" s="239"/>
      <c r="B56" s="106" t="s">
        <v>95</v>
      </c>
      <c r="C56" s="20" t="s">
        <v>184</v>
      </c>
      <c r="D56" s="109">
        <v>350</v>
      </c>
      <c r="E56" s="10">
        <v>350</v>
      </c>
      <c r="F56" s="10">
        <v>350</v>
      </c>
      <c r="G56" s="10">
        <v>350</v>
      </c>
      <c r="H56" s="10" t="s">
        <v>167</v>
      </c>
      <c r="I56" s="106" t="s">
        <v>95</v>
      </c>
      <c r="J56" s="22"/>
      <c r="K56" s="4"/>
      <c r="L56" s="5"/>
      <c r="M56" s="5"/>
    </row>
    <row r="57" spans="1:14" s="7" customFormat="1" ht="78" customHeight="1">
      <c r="A57" s="239"/>
      <c r="B57" s="106" t="s">
        <v>96</v>
      </c>
      <c r="C57" s="20" t="s">
        <v>185</v>
      </c>
      <c r="D57" s="10" t="s">
        <v>126</v>
      </c>
      <c r="E57" s="10">
        <v>450</v>
      </c>
      <c r="F57" s="10">
        <v>450</v>
      </c>
      <c r="G57" s="10">
        <v>450</v>
      </c>
      <c r="H57" s="10" t="s">
        <v>167</v>
      </c>
      <c r="I57" s="106" t="s">
        <v>96</v>
      </c>
      <c r="J57" s="22"/>
      <c r="K57" s="4"/>
      <c r="L57" s="5"/>
      <c r="M57" s="5"/>
    </row>
    <row r="58" spans="1:14" s="7" customFormat="1" ht="78" customHeight="1">
      <c r="A58" s="239"/>
      <c r="B58" s="106" t="s">
        <v>97</v>
      </c>
      <c r="C58" s="20" t="s">
        <v>233</v>
      </c>
      <c r="D58" s="10" t="s">
        <v>126</v>
      </c>
      <c r="E58" s="109" t="s">
        <v>126</v>
      </c>
      <c r="F58" s="10">
        <v>350</v>
      </c>
      <c r="G58" s="10">
        <v>350</v>
      </c>
      <c r="H58" s="10">
        <v>350</v>
      </c>
      <c r="I58" s="106" t="s">
        <v>97</v>
      </c>
      <c r="J58" s="22"/>
      <c r="K58" s="4"/>
      <c r="L58" s="5"/>
      <c r="M58" s="5"/>
    </row>
    <row r="59" spans="1:14" s="7" customFormat="1" ht="78" customHeight="1">
      <c r="A59" s="239"/>
      <c r="B59" s="106" t="s">
        <v>186</v>
      </c>
      <c r="C59" s="20" t="s">
        <v>187</v>
      </c>
      <c r="D59" s="10" t="s">
        <v>126</v>
      </c>
      <c r="E59" s="10">
        <v>250</v>
      </c>
      <c r="F59" s="10">
        <v>250</v>
      </c>
      <c r="G59" s="10">
        <v>250</v>
      </c>
      <c r="H59" s="10" t="s">
        <v>167</v>
      </c>
      <c r="I59" s="106" t="s">
        <v>186</v>
      </c>
      <c r="J59" s="22"/>
      <c r="K59" s="4"/>
      <c r="L59" s="5"/>
      <c r="M59" s="5"/>
    </row>
    <row r="60" spans="1:14" s="7" customFormat="1" ht="78" customHeight="1">
      <c r="A60" s="239"/>
      <c r="B60" s="106" t="s">
        <v>231</v>
      </c>
      <c r="C60" s="20" t="s">
        <v>332</v>
      </c>
      <c r="D60" s="10">
        <v>0</v>
      </c>
      <c r="E60" s="10">
        <v>0</v>
      </c>
      <c r="F60" s="10">
        <v>0</v>
      </c>
      <c r="G60" s="10">
        <v>0</v>
      </c>
      <c r="H60" s="10">
        <v>0</v>
      </c>
      <c r="I60" s="106" t="s">
        <v>231</v>
      </c>
      <c r="J60" s="22"/>
      <c r="K60" s="4"/>
      <c r="L60" s="5"/>
    </row>
    <row r="61" spans="1:14" s="7" customFormat="1" ht="78" customHeight="1">
      <c r="A61" s="239"/>
      <c r="B61" s="106" t="s">
        <v>98</v>
      </c>
      <c r="C61" s="20" t="s">
        <v>188</v>
      </c>
      <c r="D61" s="10">
        <v>250</v>
      </c>
      <c r="E61" s="10">
        <v>250</v>
      </c>
      <c r="F61" s="10">
        <v>250</v>
      </c>
      <c r="G61" s="10">
        <v>250</v>
      </c>
      <c r="H61" s="10">
        <v>250</v>
      </c>
      <c r="I61" s="106" t="s">
        <v>98</v>
      </c>
      <c r="J61" s="22"/>
      <c r="K61" s="4"/>
      <c r="L61" s="5"/>
      <c r="M61" s="5"/>
    </row>
    <row r="62" spans="1:14" s="7" customFormat="1" ht="78" customHeight="1">
      <c r="A62" s="239"/>
      <c r="B62" s="106" t="s">
        <v>99</v>
      </c>
      <c r="C62" s="20" t="s">
        <v>234</v>
      </c>
      <c r="D62" s="10" t="s">
        <v>126</v>
      </c>
      <c r="E62" s="109" t="s">
        <v>126</v>
      </c>
      <c r="F62" s="10">
        <v>350</v>
      </c>
      <c r="G62" s="10">
        <v>350</v>
      </c>
      <c r="H62" s="10" t="s">
        <v>167</v>
      </c>
      <c r="I62" s="106" t="s">
        <v>99</v>
      </c>
      <c r="J62" s="22"/>
      <c r="K62" s="4"/>
      <c r="L62" s="5"/>
      <c r="M62" s="5"/>
    </row>
    <row r="63" spans="1:14" s="7" customFormat="1" ht="78" customHeight="1">
      <c r="A63" s="239"/>
      <c r="B63" s="106" t="s">
        <v>490</v>
      </c>
      <c r="C63" s="20" t="s">
        <v>491</v>
      </c>
      <c r="D63" s="10" t="s">
        <v>126</v>
      </c>
      <c r="E63" s="109" t="s">
        <v>126</v>
      </c>
      <c r="F63" s="109" t="s">
        <v>126</v>
      </c>
      <c r="G63" s="109" t="s">
        <v>126</v>
      </c>
      <c r="H63" s="10">
        <v>350</v>
      </c>
      <c r="I63" s="106" t="s">
        <v>490</v>
      </c>
      <c r="J63" s="22"/>
      <c r="K63" s="4"/>
      <c r="L63" s="5"/>
      <c r="M63" s="5"/>
    </row>
    <row r="64" spans="1:14" s="7" customFormat="1" ht="78" customHeight="1">
      <c r="A64" s="239"/>
      <c r="B64" s="106" t="s">
        <v>154</v>
      </c>
      <c r="C64" s="20" t="s">
        <v>189</v>
      </c>
      <c r="D64" s="104" t="s">
        <v>53</v>
      </c>
      <c r="E64" s="104" t="s">
        <v>53</v>
      </c>
      <c r="F64" s="104" t="s">
        <v>53</v>
      </c>
      <c r="G64" s="104" t="s">
        <v>53</v>
      </c>
      <c r="H64" s="104" t="s">
        <v>53</v>
      </c>
      <c r="I64" s="106" t="s">
        <v>154</v>
      </c>
      <c r="J64" s="22"/>
      <c r="K64" s="4"/>
      <c r="L64" s="5"/>
      <c r="M64" s="5"/>
    </row>
    <row r="65" spans="1:14" s="7" customFormat="1" ht="78" customHeight="1">
      <c r="A65" s="239"/>
      <c r="B65" s="106" t="s">
        <v>149</v>
      </c>
      <c r="C65" s="20" t="s">
        <v>190</v>
      </c>
      <c r="D65" s="10" t="s">
        <v>126</v>
      </c>
      <c r="E65" s="10">
        <v>350</v>
      </c>
      <c r="F65" s="10">
        <v>350</v>
      </c>
      <c r="G65" s="10">
        <v>350</v>
      </c>
      <c r="H65" s="10" t="s">
        <v>167</v>
      </c>
      <c r="I65" s="106" t="s">
        <v>149</v>
      </c>
      <c r="J65" s="22"/>
      <c r="K65" s="4"/>
      <c r="L65" s="5"/>
      <c r="M65" s="5"/>
    </row>
    <row r="66" spans="1:14" s="7" customFormat="1" ht="78" customHeight="1">
      <c r="A66" s="239"/>
      <c r="B66" s="106" t="s">
        <v>150</v>
      </c>
      <c r="C66" s="20" t="s">
        <v>191</v>
      </c>
      <c r="D66" s="10" t="s">
        <v>126</v>
      </c>
      <c r="E66" s="10">
        <v>350</v>
      </c>
      <c r="F66" s="10">
        <v>350</v>
      </c>
      <c r="G66" s="10">
        <v>350</v>
      </c>
      <c r="H66" s="10" t="s">
        <v>167</v>
      </c>
      <c r="I66" s="106" t="s">
        <v>150</v>
      </c>
      <c r="J66" s="22"/>
      <c r="K66" s="4"/>
      <c r="L66" s="5"/>
      <c r="M66" s="5"/>
    </row>
    <row r="67" spans="1:14" s="7" customFormat="1" ht="78" customHeight="1">
      <c r="A67" s="239"/>
      <c r="B67" s="106" t="s">
        <v>512</v>
      </c>
      <c r="C67" s="20" t="s">
        <v>513</v>
      </c>
      <c r="D67" s="10" t="s">
        <v>126</v>
      </c>
      <c r="E67" s="10">
        <v>350</v>
      </c>
      <c r="F67" s="10" t="s">
        <v>126</v>
      </c>
      <c r="G67" s="10" t="s">
        <v>126</v>
      </c>
      <c r="H67" s="10" t="s">
        <v>126</v>
      </c>
      <c r="I67" s="106" t="s">
        <v>512</v>
      </c>
      <c r="J67" s="22"/>
      <c r="K67" s="4"/>
      <c r="L67" s="5"/>
      <c r="M67" s="5"/>
    </row>
    <row r="68" spans="1:14" s="7" customFormat="1" ht="146.25" customHeight="1">
      <c r="A68" s="239"/>
      <c r="B68" s="106" t="s">
        <v>245</v>
      </c>
      <c r="C68" s="21" t="s">
        <v>248</v>
      </c>
      <c r="D68" s="10" t="s">
        <v>126</v>
      </c>
      <c r="E68" s="109">
        <v>400</v>
      </c>
      <c r="F68" s="109" t="s">
        <v>126</v>
      </c>
      <c r="G68" s="109" t="s">
        <v>126</v>
      </c>
      <c r="H68" s="109" t="s">
        <v>126</v>
      </c>
      <c r="I68" s="106" t="s">
        <v>245</v>
      </c>
      <c r="J68" s="22"/>
      <c r="K68" s="4"/>
      <c r="L68" s="5"/>
      <c r="M68" s="5"/>
    </row>
    <row r="69" spans="1:14" s="7" customFormat="1" ht="78" customHeight="1">
      <c r="A69" s="239"/>
      <c r="B69" s="106" t="s">
        <v>235</v>
      </c>
      <c r="C69" s="20" t="s">
        <v>236</v>
      </c>
      <c r="D69" s="10" t="s">
        <v>126</v>
      </c>
      <c r="E69" s="109" t="s">
        <v>126</v>
      </c>
      <c r="F69" s="104" t="s">
        <v>53</v>
      </c>
      <c r="G69" s="109" t="s">
        <v>126</v>
      </c>
      <c r="H69" s="109" t="s">
        <v>126</v>
      </c>
      <c r="I69" s="106" t="s">
        <v>235</v>
      </c>
      <c r="J69" s="22"/>
      <c r="K69" s="4"/>
      <c r="L69" s="5"/>
      <c r="M69" s="5"/>
    </row>
    <row r="70" spans="1:14" s="7" customFormat="1" ht="82.25" customHeight="1">
      <c r="A70" s="239"/>
      <c r="B70" s="106" t="s">
        <v>201</v>
      </c>
      <c r="C70" s="9" t="s">
        <v>246</v>
      </c>
      <c r="D70" s="10" t="s">
        <v>126</v>
      </c>
      <c r="E70" s="10">
        <v>400</v>
      </c>
      <c r="F70" s="109" t="s">
        <v>126</v>
      </c>
      <c r="G70" s="109" t="s">
        <v>126</v>
      </c>
      <c r="H70" s="109" t="s">
        <v>126</v>
      </c>
      <c r="I70" s="106" t="s">
        <v>201</v>
      </c>
      <c r="J70" s="22"/>
      <c r="K70" s="4"/>
      <c r="L70" s="5"/>
      <c r="M70" s="5"/>
    </row>
    <row r="71" spans="1:14" s="7" customFormat="1" ht="82.25" customHeight="1">
      <c r="A71" s="239"/>
      <c r="B71" s="106" t="s">
        <v>192</v>
      </c>
      <c r="C71" s="9" t="s">
        <v>193</v>
      </c>
      <c r="D71" s="10" t="s">
        <v>126</v>
      </c>
      <c r="E71" s="104" t="s">
        <v>53</v>
      </c>
      <c r="F71" s="104" t="s">
        <v>53</v>
      </c>
      <c r="G71" s="104" t="s">
        <v>53</v>
      </c>
      <c r="H71" s="109" t="s">
        <v>126</v>
      </c>
      <c r="I71" s="106" t="s">
        <v>192</v>
      </c>
      <c r="J71" s="22"/>
      <c r="K71" s="4"/>
      <c r="L71" s="5"/>
      <c r="M71" s="5"/>
    </row>
    <row r="72" spans="1:14" s="7" customFormat="1" ht="78" customHeight="1">
      <c r="A72" s="239"/>
      <c r="B72" s="106" t="s">
        <v>78</v>
      </c>
      <c r="C72" s="20" t="s">
        <v>79</v>
      </c>
      <c r="D72" s="104" t="s">
        <v>53</v>
      </c>
      <c r="E72" s="104" t="s">
        <v>53</v>
      </c>
      <c r="F72" s="104" t="s">
        <v>53</v>
      </c>
      <c r="G72" s="104" t="s">
        <v>53</v>
      </c>
      <c r="H72" s="104" t="s">
        <v>53</v>
      </c>
      <c r="I72" s="106" t="s">
        <v>78</v>
      </c>
      <c r="J72" s="22"/>
      <c r="K72" s="4"/>
      <c r="L72" s="5"/>
      <c r="M72" s="5"/>
    </row>
    <row r="73" spans="1:14" s="7" customFormat="1" ht="78" customHeight="1">
      <c r="A73" s="239"/>
      <c r="B73" s="106" t="s">
        <v>73</v>
      </c>
      <c r="C73" s="20" t="s">
        <v>194</v>
      </c>
      <c r="D73" s="109">
        <v>100</v>
      </c>
      <c r="E73" s="109">
        <v>100</v>
      </c>
      <c r="F73" s="109">
        <v>100</v>
      </c>
      <c r="G73" s="109">
        <v>100</v>
      </c>
      <c r="H73" s="104" t="s">
        <v>53</v>
      </c>
      <c r="I73" s="106" t="s">
        <v>73</v>
      </c>
      <c r="J73" s="22"/>
      <c r="K73" s="4"/>
      <c r="L73" s="5"/>
      <c r="M73" s="5"/>
    </row>
    <row r="74" spans="1:14" s="7" customFormat="1" ht="84" customHeight="1">
      <c r="A74" s="239"/>
      <c r="B74" s="106" t="s">
        <v>11</v>
      </c>
      <c r="C74" s="8" t="s">
        <v>141</v>
      </c>
      <c r="D74" s="109">
        <v>50</v>
      </c>
      <c r="E74" s="109">
        <v>50</v>
      </c>
      <c r="F74" s="109">
        <v>50</v>
      </c>
      <c r="G74" s="109">
        <v>50</v>
      </c>
      <c r="H74" s="109">
        <v>50</v>
      </c>
      <c r="I74" s="106" t="s">
        <v>11</v>
      </c>
      <c r="J74" s="22"/>
      <c r="K74" s="4"/>
      <c r="L74" s="5"/>
      <c r="M74" s="5"/>
    </row>
    <row r="75" spans="1:14" s="7" customFormat="1" ht="276" customHeight="1">
      <c r="A75" s="239"/>
      <c r="B75" s="148" t="s">
        <v>393</v>
      </c>
      <c r="C75" s="21" t="s">
        <v>392</v>
      </c>
      <c r="D75" s="10" t="s">
        <v>126</v>
      </c>
      <c r="E75" s="10" t="s">
        <v>126</v>
      </c>
      <c r="F75" s="10" t="s">
        <v>126</v>
      </c>
      <c r="G75" s="109">
        <v>400</v>
      </c>
      <c r="H75" s="109" t="s">
        <v>126</v>
      </c>
      <c r="I75" s="148" t="s">
        <v>393</v>
      </c>
      <c r="J75" s="22" t="s">
        <v>391</v>
      </c>
      <c r="K75" s="4"/>
      <c r="L75" s="5"/>
      <c r="M75" s="5"/>
    </row>
    <row r="76" spans="1:14" s="7" customFormat="1" ht="84" customHeight="1">
      <c r="A76" s="239"/>
      <c r="B76" s="106" t="s">
        <v>90</v>
      </c>
      <c r="C76" s="8" t="s">
        <v>195</v>
      </c>
      <c r="D76" s="109">
        <v>100</v>
      </c>
      <c r="E76" s="109">
        <v>100</v>
      </c>
      <c r="F76" s="109">
        <v>100</v>
      </c>
      <c r="G76" s="109">
        <v>100</v>
      </c>
      <c r="H76" s="109">
        <v>100</v>
      </c>
      <c r="I76" s="106" t="s">
        <v>90</v>
      </c>
      <c r="J76" s="22" t="s">
        <v>227</v>
      </c>
      <c r="K76" s="4"/>
      <c r="L76" s="5"/>
      <c r="M76" s="5"/>
    </row>
    <row r="77" spans="1:14" s="7" customFormat="1" ht="84" customHeight="1">
      <c r="A77" s="239"/>
      <c r="B77" s="106" t="s">
        <v>237</v>
      </c>
      <c r="C77" s="8" t="s">
        <v>238</v>
      </c>
      <c r="D77" s="109">
        <v>30</v>
      </c>
      <c r="E77" s="104" t="s">
        <v>53</v>
      </c>
      <c r="F77" s="104" t="s">
        <v>53</v>
      </c>
      <c r="G77" s="104" t="s">
        <v>53</v>
      </c>
      <c r="H77" s="104" t="s">
        <v>53</v>
      </c>
      <c r="I77" s="106" t="s">
        <v>237</v>
      </c>
      <c r="J77" s="22" t="s">
        <v>425</v>
      </c>
      <c r="K77" s="4"/>
      <c r="L77" s="5"/>
      <c r="M77" s="5"/>
    </row>
    <row r="78" spans="1:14" s="7" customFormat="1" ht="111" customHeight="1">
      <c r="A78" s="239"/>
      <c r="B78" s="106" t="s">
        <v>220</v>
      </c>
      <c r="C78" s="21" t="s">
        <v>221</v>
      </c>
      <c r="D78" s="109">
        <v>250</v>
      </c>
      <c r="E78" s="109">
        <v>250</v>
      </c>
      <c r="F78" s="109">
        <v>250</v>
      </c>
      <c r="G78" s="109">
        <v>250</v>
      </c>
      <c r="H78" s="104" t="s">
        <v>53</v>
      </c>
      <c r="I78" s="106" t="s">
        <v>220</v>
      </c>
      <c r="J78" s="22" t="s">
        <v>225</v>
      </c>
      <c r="L78" s="4"/>
      <c r="M78" s="5"/>
      <c r="N78" s="5"/>
    </row>
    <row r="79" spans="1:14" s="7" customFormat="1" ht="149" customHeight="1">
      <c r="A79" s="239"/>
      <c r="B79" s="106" t="s">
        <v>196</v>
      </c>
      <c r="C79" s="9" t="s">
        <v>197</v>
      </c>
      <c r="D79" s="10" t="s">
        <v>126</v>
      </c>
      <c r="E79" s="10">
        <v>200</v>
      </c>
      <c r="F79" s="10">
        <v>200</v>
      </c>
      <c r="G79" s="109">
        <v>200</v>
      </c>
      <c r="H79" s="109">
        <v>200</v>
      </c>
      <c r="I79" s="106" t="s">
        <v>196</v>
      </c>
      <c r="J79" s="22" t="s">
        <v>256</v>
      </c>
      <c r="K79" s="4"/>
      <c r="L79" s="5"/>
      <c r="M79" s="5"/>
    </row>
    <row r="80" spans="1:14" s="7" customFormat="1" ht="89.25" customHeight="1">
      <c r="A80" s="239"/>
      <c r="B80" s="106" t="s">
        <v>198</v>
      </c>
      <c r="C80" s="9" t="s">
        <v>199</v>
      </c>
      <c r="D80" s="10" t="s">
        <v>126</v>
      </c>
      <c r="E80" s="109">
        <v>400</v>
      </c>
      <c r="F80" s="109" t="s">
        <v>126</v>
      </c>
      <c r="G80" s="109" t="s">
        <v>126</v>
      </c>
      <c r="H80" s="109" t="s">
        <v>126</v>
      </c>
      <c r="I80" s="106" t="s">
        <v>198</v>
      </c>
      <c r="J80" s="22"/>
      <c r="K80" s="4"/>
      <c r="L80" s="5"/>
      <c r="M80" s="5"/>
    </row>
    <row r="81" spans="1:13" s="7" customFormat="1" ht="219.5" customHeight="1">
      <c r="A81" s="239"/>
      <c r="B81" s="106" t="s">
        <v>249</v>
      </c>
      <c r="C81" s="9" t="s">
        <v>422</v>
      </c>
      <c r="D81" s="10" t="s">
        <v>126</v>
      </c>
      <c r="E81" s="109">
        <v>650</v>
      </c>
      <c r="F81" s="109">
        <v>650</v>
      </c>
      <c r="G81" s="109">
        <v>650</v>
      </c>
      <c r="H81" s="109" t="s">
        <v>126</v>
      </c>
      <c r="I81" s="106" t="s">
        <v>249</v>
      </c>
      <c r="J81" s="119" t="s">
        <v>419</v>
      </c>
      <c r="K81" s="4"/>
      <c r="L81" s="5"/>
      <c r="M81" s="5"/>
    </row>
    <row r="82" spans="1:13" s="7" customFormat="1" ht="205.25" customHeight="1">
      <c r="A82" s="239"/>
      <c r="B82" s="106" t="s">
        <v>252</v>
      </c>
      <c r="C82" s="9" t="s">
        <v>423</v>
      </c>
      <c r="D82" s="10" t="s">
        <v>126</v>
      </c>
      <c r="E82" s="109">
        <v>500</v>
      </c>
      <c r="F82" s="109">
        <v>500</v>
      </c>
      <c r="G82" s="109">
        <v>500</v>
      </c>
      <c r="H82" s="109" t="s">
        <v>126</v>
      </c>
      <c r="I82" s="106" t="s">
        <v>252</v>
      </c>
      <c r="J82" s="119" t="s">
        <v>420</v>
      </c>
      <c r="K82" s="4"/>
      <c r="L82" s="5"/>
      <c r="M82" s="5"/>
    </row>
    <row r="83" spans="1:13" s="7" customFormat="1" ht="73.5" customHeight="1">
      <c r="A83" s="239"/>
      <c r="B83" s="206" t="s">
        <v>480</v>
      </c>
      <c r="C83" s="20" t="s">
        <v>482</v>
      </c>
      <c r="D83" s="104" t="s">
        <v>53</v>
      </c>
      <c r="E83" s="104" t="s">
        <v>53</v>
      </c>
      <c r="F83" s="104" t="s">
        <v>53</v>
      </c>
      <c r="G83" s="104" t="s">
        <v>53</v>
      </c>
      <c r="H83" s="104" t="s">
        <v>53</v>
      </c>
      <c r="I83" s="216" t="s">
        <v>480</v>
      </c>
      <c r="J83" s="22"/>
      <c r="K83" s="4"/>
      <c r="L83" s="5"/>
      <c r="M83" s="5"/>
    </row>
    <row r="84" spans="1:13" s="7" customFormat="1" ht="67.5" customHeight="1">
      <c r="A84" s="239"/>
      <c r="B84" s="206" t="s">
        <v>483</v>
      </c>
      <c r="C84" s="20" t="s">
        <v>481</v>
      </c>
      <c r="D84" s="104" t="s">
        <v>53</v>
      </c>
      <c r="E84" s="104" t="s">
        <v>53</v>
      </c>
      <c r="F84" s="104" t="s">
        <v>53</v>
      </c>
      <c r="G84" s="104" t="s">
        <v>53</v>
      </c>
      <c r="H84" s="104" t="s">
        <v>53</v>
      </c>
      <c r="I84" s="108" t="s">
        <v>483</v>
      </c>
      <c r="J84" s="22"/>
      <c r="K84" s="4"/>
      <c r="L84" s="5"/>
      <c r="M84" s="5"/>
    </row>
    <row r="85" spans="1:13" s="7" customFormat="1" ht="70.5" customHeight="1">
      <c r="A85" s="239"/>
      <c r="B85" s="206" t="s">
        <v>514</v>
      </c>
      <c r="C85" s="218" t="s">
        <v>515</v>
      </c>
      <c r="D85" s="109">
        <v>-150</v>
      </c>
      <c r="E85" s="109" t="s">
        <v>126</v>
      </c>
      <c r="F85" s="109" t="s">
        <v>126</v>
      </c>
      <c r="G85" s="109" t="s">
        <v>126</v>
      </c>
      <c r="H85" s="109" t="s">
        <v>126</v>
      </c>
      <c r="I85" s="206" t="s">
        <v>514</v>
      </c>
      <c r="J85" s="22"/>
      <c r="K85" s="4"/>
      <c r="L85" s="5"/>
      <c r="M85" s="5"/>
    </row>
    <row r="86" spans="1:13" s="7" customFormat="1" ht="70.5" customHeight="1">
      <c r="A86" s="239"/>
      <c r="B86" s="206" t="s">
        <v>514</v>
      </c>
      <c r="C86" s="218" t="s">
        <v>515</v>
      </c>
      <c r="D86" s="109" t="s">
        <v>126</v>
      </c>
      <c r="E86" s="109">
        <v>-150</v>
      </c>
      <c r="F86" s="109" t="s">
        <v>126</v>
      </c>
      <c r="G86" s="109" t="s">
        <v>126</v>
      </c>
      <c r="H86" s="109" t="s">
        <v>126</v>
      </c>
      <c r="I86" s="206" t="s">
        <v>514</v>
      </c>
      <c r="J86" s="22"/>
      <c r="K86" s="4"/>
      <c r="L86" s="5"/>
      <c r="M86" s="5"/>
    </row>
    <row r="87" spans="1:13" s="7" customFormat="1" ht="70.5" customHeight="1">
      <c r="A87" s="239"/>
      <c r="B87" s="206" t="s">
        <v>514</v>
      </c>
      <c r="C87" s="218" t="s">
        <v>515</v>
      </c>
      <c r="D87" s="109" t="s">
        <v>126</v>
      </c>
      <c r="E87" s="109" t="s">
        <v>126</v>
      </c>
      <c r="F87" s="109">
        <v>-150</v>
      </c>
      <c r="G87" s="109">
        <v>-150</v>
      </c>
      <c r="H87" s="109" t="s">
        <v>126</v>
      </c>
      <c r="I87" s="206" t="s">
        <v>514</v>
      </c>
      <c r="J87" s="22"/>
      <c r="K87" s="4"/>
      <c r="L87" s="5"/>
      <c r="M87" s="5"/>
    </row>
    <row r="88" spans="1:13" s="7" customFormat="1" ht="86.5" customHeight="1">
      <c r="A88" s="239"/>
      <c r="B88" s="106" t="s">
        <v>42</v>
      </c>
      <c r="C88" s="9" t="s">
        <v>174</v>
      </c>
      <c r="D88" s="10" t="s">
        <v>126</v>
      </c>
      <c r="E88" s="104" t="s">
        <v>53</v>
      </c>
      <c r="F88" s="104" t="s">
        <v>53</v>
      </c>
      <c r="G88" s="104" t="s">
        <v>53</v>
      </c>
      <c r="H88" s="104" t="s">
        <v>53</v>
      </c>
      <c r="I88" s="106" t="s">
        <v>42</v>
      </c>
      <c r="J88" s="22"/>
      <c r="K88" s="4"/>
      <c r="L88" s="5"/>
      <c r="M88" s="5"/>
    </row>
    <row r="89" spans="1:13" s="7" customFormat="1" ht="78" customHeight="1">
      <c r="A89" s="239"/>
      <c r="B89" s="106" t="s">
        <v>125</v>
      </c>
      <c r="C89" s="8" t="s">
        <v>46</v>
      </c>
      <c r="D89" s="104" t="s">
        <v>53</v>
      </c>
      <c r="E89" s="104" t="s">
        <v>53</v>
      </c>
      <c r="F89" s="104" t="s">
        <v>53</v>
      </c>
      <c r="G89" s="104" t="s">
        <v>53</v>
      </c>
      <c r="H89" s="104" t="s">
        <v>53</v>
      </c>
      <c r="I89" s="106" t="s">
        <v>125</v>
      </c>
      <c r="J89" s="22"/>
      <c r="K89" s="4"/>
      <c r="L89" s="5"/>
      <c r="M89" s="5"/>
    </row>
    <row r="90" spans="1:13" s="7" customFormat="1" ht="78" customHeight="1">
      <c r="A90" s="239"/>
      <c r="B90" s="106" t="s">
        <v>118</v>
      </c>
      <c r="C90" s="8" t="s">
        <v>18</v>
      </c>
      <c r="D90" s="104" t="s">
        <v>53</v>
      </c>
      <c r="E90" s="104" t="s">
        <v>53</v>
      </c>
      <c r="F90" s="104" t="s">
        <v>53</v>
      </c>
      <c r="G90" s="104" t="s">
        <v>53</v>
      </c>
      <c r="H90" s="104" t="s">
        <v>53</v>
      </c>
      <c r="I90" s="106" t="s">
        <v>118</v>
      </c>
      <c r="J90" s="22"/>
      <c r="K90" s="4"/>
      <c r="L90" s="5"/>
      <c r="M90" s="5"/>
    </row>
    <row r="91" spans="1:13" s="7" customFormat="1" ht="78" customHeight="1">
      <c r="A91" s="239"/>
      <c r="B91" s="106" t="s">
        <v>9</v>
      </c>
      <c r="C91" s="8" t="s">
        <v>10</v>
      </c>
      <c r="D91" s="104" t="s">
        <v>53</v>
      </c>
      <c r="E91" s="104" t="s">
        <v>53</v>
      </c>
      <c r="F91" s="104" t="s">
        <v>53</v>
      </c>
      <c r="G91" s="104" t="s">
        <v>53</v>
      </c>
      <c r="H91" s="104" t="s">
        <v>53</v>
      </c>
      <c r="I91" s="106" t="s">
        <v>9</v>
      </c>
      <c r="J91" s="22"/>
      <c r="K91" s="4"/>
      <c r="L91" s="5"/>
      <c r="M91" s="5"/>
    </row>
    <row r="92" spans="1:13" s="7" customFormat="1" ht="100.25" customHeight="1">
      <c r="A92" s="239"/>
      <c r="B92" s="106" t="s">
        <v>63</v>
      </c>
      <c r="C92" s="9" t="s">
        <v>47</v>
      </c>
      <c r="D92" s="109">
        <v>100</v>
      </c>
      <c r="E92" s="109">
        <v>100</v>
      </c>
      <c r="F92" s="109">
        <v>100</v>
      </c>
      <c r="G92" s="109">
        <v>100</v>
      </c>
      <c r="H92" s="109">
        <v>100</v>
      </c>
      <c r="I92" s="106" t="s">
        <v>63</v>
      </c>
      <c r="J92" s="23"/>
      <c r="K92" s="4"/>
      <c r="L92" s="5"/>
      <c r="M92" s="5"/>
    </row>
    <row r="93" spans="1:13" s="7" customFormat="1" ht="78" customHeight="1">
      <c r="A93" s="239"/>
      <c r="B93" s="106" t="s">
        <v>119</v>
      </c>
      <c r="C93" s="8" t="s">
        <v>120</v>
      </c>
      <c r="D93" s="109">
        <v>150</v>
      </c>
      <c r="E93" s="104" t="s">
        <v>53</v>
      </c>
      <c r="F93" s="104" t="s">
        <v>53</v>
      </c>
      <c r="G93" s="104" t="s">
        <v>53</v>
      </c>
      <c r="H93" s="104" t="s">
        <v>53</v>
      </c>
      <c r="I93" s="106" t="s">
        <v>119</v>
      </c>
      <c r="J93" s="22"/>
      <c r="K93" s="4"/>
      <c r="L93" s="5"/>
      <c r="M93" s="5"/>
    </row>
    <row r="94" spans="1:13" s="7" customFormat="1" ht="78" customHeight="1">
      <c r="A94" s="239"/>
      <c r="B94" s="213" t="s">
        <v>488</v>
      </c>
      <c r="C94" s="214" t="s">
        <v>489</v>
      </c>
      <c r="D94" s="10" t="s">
        <v>126</v>
      </c>
      <c r="E94" s="10" t="s">
        <v>126</v>
      </c>
      <c r="F94" s="10" t="s">
        <v>126</v>
      </c>
      <c r="G94" s="10" t="s">
        <v>126</v>
      </c>
      <c r="H94" s="104" t="s">
        <v>53</v>
      </c>
      <c r="I94" s="213" t="s">
        <v>488</v>
      </c>
      <c r="J94" s="186"/>
      <c r="K94" s="4"/>
      <c r="L94" s="5"/>
      <c r="M94" s="5"/>
    </row>
    <row r="95" spans="1:13" s="7" customFormat="1" ht="78" customHeight="1" thickBot="1">
      <c r="A95" s="265"/>
      <c r="B95" s="117" t="s">
        <v>200</v>
      </c>
      <c r="C95" s="144" t="s">
        <v>306</v>
      </c>
      <c r="D95" s="26">
        <v>100</v>
      </c>
      <c r="E95" s="26">
        <v>100</v>
      </c>
      <c r="F95" s="26">
        <v>100</v>
      </c>
      <c r="G95" s="26">
        <v>100</v>
      </c>
      <c r="H95" s="26">
        <v>100</v>
      </c>
      <c r="I95" s="114" t="s">
        <v>200</v>
      </c>
      <c r="J95" s="27" t="s">
        <v>212</v>
      </c>
      <c r="K95" s="4"/>
      <c r="L95" s="5"/>
      <c r="M95" s="5"/>
    </row>
    <row r="96" spans="1:13" ht="48.75" customHeight="1">
      <c r="A96" s="11"/>
      <c r="B96" s="18" t="s">
        <v>112</v>
      </c>
      <c r="C96" s="18"/>
      <c r="D96" s="18"/>
      <c r="E96" s="18"/>
      <c r="F96" s="18"/>
      <c r="G96" s="18"/>
      <c r="H96" s="212"/>
      <c r="I96" s="29"/>
      <c r="J96" s="12"/>
      <c r="K96" s="4"/>
      <c r="L96" s="5"/>
      <c r="M96" s="5"/>
    </row>
    <row r="97" spans="1:13" ht="48.75" customHeight="1">
      <c r="A97" s="13"/>
      <c r="B97" s="19" t="s">
        <v>113</v>
      </c>
      <c r="C97" s="19"/>
      <c r="D97" s="18"/>
      <c r="E97" s="18"/>
      <c r="F97" s="18"/>
      <c r="G97" s="18"/>
      <c r="H97" s="212"/>
      <c r="I97" s="29"/>
      <c r="J97" s="12"/>
      <c r="K97" s="4"/>
      <c r="L97" s="5"/>
      <c r="M97" s="5"/>
    </row>
    <row r="98" spans="1:13" ht="20">
      <c r="K98" s="4"/>
      <c r="L98" s="5"/>
      <c r="M98" s="5"/>
    </row>
  </sheetData>
  <mergeCells count="7">
    <mergeCell ref="B8:C8"/>
    <mergeCell ref="A1:A95"/>
    <mergeCell ref="I8:I9"/>
    <mergeCell ref="B1:C6"/>
    <mergeCell ref="I1:J6"/>
    <mergeCell ref="B7:C7"/>
    <mergeCell ref="I7:J7"/>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0" orientation="portrait"/>
  <rowBreaks count="1" manualBreakCount="1">
    <brk id="63" max="10"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ΠΡΟΤΕΙΝΟΜΕΝΟΣ ΤΙΜΟΚΑΤΑΛΟΓΟΣ</vt:lpstr>
      <vt:lpstr>New Panda 1.2 69hp</vt:lpstr>
      <vt:lpstr>New Panda 0.9 Twinair 85hp</vt:lpstr>
      <vt:lpstr>New Panda 0.9 Twinair 80hp CNG</vt:lpstr>
      <vt:lpstr>New Panda 1.3 MTJ 75hp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george</cp:lastModifiedBy>
  <cp:lastPrinted>2013-04-04T10:06:33Z</cp:lastPrinted>
  <dcterms:created xsi:type="dcterms:W3CDTF">2005-11-29T14:03:45Z</dcterms:created>
  <dcterms:modified xsi:type="dcterms:W3CDTF">2015-04-28T13:31:17Z</dcterms:modified>
</cp:coreProperties>
</file>